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6" sheetId="1" r:id="rId1"/>
  </sheets>
  <definedNames>
    <definedName name="\a">'TBL_66'!$IV$8192</definedName>
    <definedName name="_Key1" hidden="1">'TBL_66'!$L$10:$L$52</definedName>
    <definedName name="_Order1" hidden="1">255</definedName>
    <definedName name="_Regression_Int" localSheetId="0" hidden="1">1</definedName>
    <definedName name="_Sort" hidden="1">'TBL_66'!$K$10:$L$52</definedName>
    <definedName name="M">'TBL_66'!$IV$8192</definedName>
    <definedName name="SORTKEY">'TBL_66'!$IV$8192</definedName>
    <definedName name="SOURCE">'TBL_66'!$A$57:$B$59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<sst xmlns="http://schemas.openxmlformats.org/spreadsheetml/2006/main" count="75" uniqueCount="60">
  <si>
    <t>Table 66--Commercial grain procurement, by region and province, China, selected years,</t>
  </si>
  <si>
    <t xml:space="preserve">                   1980-90—u1</t>
  </si>
  <si>
    <t>Region/province</t>
  </si>
  <si>
    <t xml:space="preserve">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</si>
  <si>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</si>
  <si>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</si>
  <si>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</si>
  <si>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</si>
  <si>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</si>
  <si>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</si>
  <si>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</si>
  <si>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</si>
  <si>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</si>
  <si>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</si>
  <si>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</si>
  <si>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</si>
  <si>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</si>
  <si>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</si>
  <si>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</si>
  <si>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</si>
  <si>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</si>
  <si>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</si>
  <si>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</si>
  <si>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</si>
  <si>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</si>
  <si>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</si>
  <si>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</si>
  <si>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</si>
  <si>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</si>
  <si>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</si>
  <si>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</si>
  <si>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</si>
  <si>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</si>
  <si>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</si>
  <si>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</si>
  <si>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</si>
  <si>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</si>
  <si>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</si>
  <si>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</si>
  <si>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</si>
  <si>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</si>
  <si>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</si>
  <si>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</si>
  <si>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Prior to 1987, the data is for procurement by state commercial enterprises and Supply and Marketing Cooperatives</t>
  </si>
  <si>
    <t>(—iquanmin suoyou shangye he gongxiao hezuoshe˜); from 1987 on, the procurement data refer to total commercial</t>
  </si>
  <si>
    <t>procurement (—ishehui shangye˜).</t>
  </si>
  <si>
    <t xml:space="preserve">    —u2˜ Hainan data available beginning in 1988 -- prior years included in Guangdong.</t>
  </si>
  <si>
    <t xml:space="preserve">    Sources:  (39, p. 129), (30, p. 545), (33, p. 621), (41, p. 124), (43, p. 163) and (13, p. 157).</t>
  </si>
  <si>
    <t>NcNj'87</t>
  </si>
  <si>
    <t>NcNj'85</t>
  </si>
  <si>
    <t>NcNj'89</t>
  </si>
  <si>
    <t>NcNj'91</t>
  </si>
  <si>
    <t>p. 124</t>
  </si>
  <si>
    <t>p. 129</t>
  </si>
  <si>
    <t>p. 163</t>
  </si>
  <si>
    <t>p. 157</t>
  </si>
  <si>
    <t>TjNj'89</t>
  </si>
  <si>
    <t>TjNj'86</t>
  </si>
  <si>
    <t>p. 621</t>
  </si>
  <si>
    <t>p. 545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</si>
</sst>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9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1" width="9.625" style="0" customWidth="1"/>
  </cols>
  <sheetData>
    <row r="1" spans="1:11" ht="12">
      <c r="A1" s="1" t="s">
        <v>0</v>
      </c>
      <c r="B1" s="2"/>
      <c r="J1" s="3"/>
      <c r="K1" s="3"/>
    </row>
    <row r="2" spans="1:11" ht="12">
      <c r="A2" s="1" t="s">
        <v>1</v>
      </c>
      <c r="J2" s="3"/>
      <c r="K2" s="3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4"/>
      <c r="K3" s="4"/>
    </row>
    <row r="4" spans="2:11" ht="12">
      <c r="B4" s="2"/>
      <c r="F4" s="2"/>
      <c r="J4" s="3"/>
      <c r="K4" s="3"/>
    </row>
    <row r="5" spans="1:11" ht="12">
      <c r="A5" s="1" t="s">
        <v>2</v>
      </c>
      <c r="B5" s="2"/>
      <c r="C5" s="2">
        <v>1980</v>
      </c>
      <c r="D5" s="5">
        <v>1983</v>
      </c>
      <c r="E5" s="5">
        <v>1984</v>
      </c>
      <c r="F5" s="5">
        <v>1985</v>
      </c>
      <c r="G5" s="5">
        <v>1986</v>
      </c>
      <c r="H5" s="5">
        <v>1987</v>
      </c>
      <c r="I5" s="5">
        <v>1988</v>
      </c>
      <c r="J5" s="3">
        <v>1989</v>
      </c>
      <c r="K5" s="3">
        <v>1990</v>
      </c>
    </row>
    <row r="6" spans="1:11" ht="12">
      <c r="A6" s="2"/>
      <c r="B6" s="2"/>
      <c r="C6" s="2"/>
      <c r="D6" s="2"/>
      <c r="E6" s="2"/>
      <c r="F6" s="2"/>
      <c r="J6" s="3"/>
      <c r="K6" s="3"/>
    </row>
    <row r="7" spans="1:11" ht="12">
      <c r="A7" s="2"/>
      <c r="B7" s="2"/>
      <c r="D7" s="2"/>
      <c r="E7" s="2"/>
      <c r="F7" s="2"/>
      <c r="G7" s="2"/>
      <c r="H7" s="2"/>
      <c r="I7" s="2"/>
      <c r="J7" s="4"/>
      <c r="K7" s="4"/>
    </row>
    <row r="8" spans="1:11" ht="12">
      <c r="A8" s="2"/>
      <c r="B8" s="2"/>
      <c r="G8" s="1" t="s">
        <v>3</v>
      </c>
      <c r="J8" s="3"/>
      <c r="K8" s="3"/>
    </row>
    <row r="9" spans="10:11" ht="12">
      <c r="J9" s="3"/>
      <c r="K9" s="3"/>
    </row>
    <row r="10" spans="1:16" ht="12">
      <c r="A10" s="1" t="s">
        <v>4</v>
      </c>
      <c r="B10" s="2"/>
      <c r="C10" s="6">
        <f aca="true" t="shared" si="0" ref="C10:K10">SUM(C11:C13)</f>
        <v>11191</v>
      </c>
      <c r="D10" s="6">
        <f t="shared" si="0"/>
        <v>19883.065000000002</v>
      </c>
      <c r="E10" s="6">
        <f t="shared" si="0"/>
        <v>21112.735</v>
      </c>
      <c r="F10" s="6">
        <f t="shared" si="0"/>
        <v>15139</v>
      </c>
      <c r="G10" s="6">
        <f t="shared" si="0"/>
        <v>18939</v>
      </c>
      <c r="H10" s="6">
        <f t="shared" si="0"/>
        <v>23775</v>
      </c>
      <c r="I10" s="6">
        <f t="shared" si="0"/>
        <v>27999</v>
      </c>
      <c r="J10" s="6">
        <f t="shared" si="0"/>
        <v>26501</v>
      </c>
      <c r="K10" s="6">
        <f t="shared" si="0"/>
        <v>35835</v>
      </c>
      <c r="L10" s="7"/>
      <c r="M10" s="7"/>
      <c r="N10" s="7"/>
      <c r="O10" s="7"/>
      <c r="P10" s="7"/>
    </row>
    <row r="11" spans="1:16" ht="12">
      <c r="A11" s="2"/>
      <c r="B11" s="1" t="s">
        <v>5</v>
      </c>
      <c r="C11" s="6">
        <v>5256</v>
      </c>
      <c r="D11" s="6">
        <v>6144.475</v>
      </c>
      <c r="E11" s="6">
        <v>7068.91</v>
      </c>
      <c r="F11" s="7">
        <v>5753</v>
      </c>
      <c r="G11" s="7">
        <v>7263</v>
      </c>
      <c r="H11" s="7">
        <v>7542</v>
      </c>
      <c r="I11" s="7">
        <v>9391</v>
      </c>
      <c r="J11" s="7">
        <v>10063</v>
      </c>
      <c r="K11" s="7">
        <v>12266</v>
      </c>
      <c r="L11" s="7"/>
      <c r="M11" s="7"/>
      <c r="N11" s="7"/>
      <c r="O11" s="7"/>
      <c r="P11" s="7"/>
    </row>
    <row r="12" spans="1:16" ht="12">
      <c r="A12" s="2"/>
      <c r="B12" s="1" t="s">
        <v>6</v>
      </c>
      <c r="C12" s="6">
        <v>3664</v>
      </c>
      <c r="D12" s="6">
        <v>7044.015</v>
      </c>
      <c r="E12" s="6">
        <v>5894.955</v>
      </c>
      <c r="F12" s="6">
        <v>4303</v>
      </c>
      <c r="G12" s="6">
        <v>5141</v>
      </c>
      <c r="H12" s="6">
        <v>6680</v>
      </c>
      <c r="I12" s="6">
        <v>8007</v>
      </c>
      <c r="J12" s="7">
        <v>8096</v>
      </c>
      <c r="K12" s="7">
        <v>8975</v>
      </c>
      <c r="L12" s="7"/>
      <c r="M12" s="7"/>
      <c r="N12" s="7"/>
      <c r="O12" s="7"/>
      <c r="P12" s="7"/>
    </row>
    <row r="13" spans="1:16" ht="12">
      <c r="A13" s="2"/>
      <c r="B13" s="1" t="s">
        <v>7</v>
      </c>
      <c r="C13" s="6">
        <v>2271</v>
      </c>
      <c r="D13" s="6">
        <v>6694.575</v>
      </c>
      <c r="E13" s="6">
        <v>8148.87</v>
      </c>
      <c r="F13" s="7">
        <v>5083</v>
      </c>
      <c r="G13" s="7">
        <v>6535</v>
      </c>
      <c r="H13" s="7">
        <v>9553</v>
      </c>
      <c r="I13" s="7">
        <v>10601</v>
      </c>
      <c r="J13" s="7">
        <v>8342</v>
      </c>
      <c r="K13" s="7">
        <v>14594</v>
      </c>
      <c r="L13" s="7"/>
      <c r="M13" s="7"/>
      <c r="N13" s="7"/>
      <c r="O13" s="7"/>
      <c r="P13" s="7"/>
    </row>
    <row r="14" spans="1:16" ht="12">
      <c r="A14" s="2"/>
      <c r="B14" s="2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">
      <c r="A15" s="1" t="s">
        <v>8</v>
      </c>
      <c r="B15" s="2"/>
      <c r="C15" s="7">
        <f aca="true" t="shared" si="1" ref="C15:K15">SUM(C16:C21)</f>
        <v>11023</v>
      </c>
      <c r="D15" s="7">
        <f t="shared" si="1"/>
        <v>21086.155000000002</v>
      </c>
      <c r="E15" s="7">
        <f t="shared" si="1"/>
        <v>24891.82</v>
      </c>
      <c r="F15" s="7">
        <f t="shared" si="1"/>
        <v>23033</v>
      </c>
      <c r="G15" s="7">
        <f t="shared" si="1"/>
        <v>23359</v>
      </c>
      <c r="H15" s="7">
        <f t="shared" si="1"/>
        <v>23971</v>
      </c>
      <c r="I15" s="7">
        <f t="shared" si="1"/>
        <v>22819</v>
      </c>
      <c r="J15" s="7">
        <f t="shared" si="1"/>
        <v>27860</v>
      </c>
      <c r="K15" s="7">
        <f t="shared" si="1"/>
        <v>30630</v>
      </c>
      <c r="L15" s="7"/>
      <c r="M15" s="7"/>
      <c r="N15" s="7"/>
      <c r="O15" s="7"/>
      <c r="P15" s="7"/>
    </row>
    <row r="16" spans="1:16" ht="12">
      <c r="A16" s="2"/>
      <c r="B16" s="1" t="s">
        <v>9</v>
      </c>
      <c r="C16" s="6">
        <v>3388</v>
      </c>
      <c r="D16" s="6">
        <v>7099.43</v>
      </c>
      <c r="E16" s="6">
        <v>7450.955</v>
      </c>
      <c r="F16" s="7">
        <v>6373</v>
      </c>
      <c r="G16" s="7">
        <v>7141</v>
      </c>
      <c r="H16" s="7">
        <v>7302</v>
      </c>
      <c r="I16" s="7">
        <v>8133</v>
      </c>
      <c r="J16" s="7">
        <v>8110</v>
      </c>
      <c r="K16" s="7">
        <v>8506</v>
      </c>
      <c r="L16" s="7"/>
      <c r="M16" s="7"/>
      <c r="N16" s="7"/>
      <c r="O16" s="7"/>
      <c r="P16" s="7"/>
    </row>
    <row r="17" spans="1:16" ht="12">
      <c r="A17" s="2"/>
      <c r="B17" s="1" t="s">
        <v>10</v>
      </c>
      <c r="C17" s="6">
        <v>2325</v>
      </c>
      <c r="D17" s="6">
        <v>3982.18</v>
      </c>
      <c r="E17" s="6">
        <v>5168.54</v>
      </c>
      <c r="F17" s="7">
        <v>5236</v>
      </c>
      <c r="G17" s="7">
        <v>5239</v>
      </c>
      <c r="H17" s="7">
        <v>5140</v>
      </c>
      <c r="I17" s="7">
        <v>2274</v>
      </c>
      <c r="J17" s="7">
        <v>5478</v>
      </c>
      <c r="K17" s="7">
        <v>6099</v>
      </c>
      <c r="L17" s="7"/>
      <c r="M17" s="7"/>
      <c r="N17" s="7"/>
      <c r="O17" s="7"/>
      <c r="P17" s="7"/>
    </row>
    <row r="18" spans="1:16" ht="12">
      <c r="A18" s="2"/>
      <c r="B18" s="1" t="s">
        <v>11</v>
      </c>
      <c r="C18" s="6">
        <v>252</v>
      </c>
      <c r="D18" s="6">
        <v>603.495</v>
      </c>
      <c r="E18" s="6">
        <v>578.585</v>
      </c>
      <c r="F18" s="6">
        <v>738</v>
      </c>
      <c r="G18" s="6">
        <v>704</v>
      </c>
      <c r="H18" s="6">
        <v>738</v>
      </c>
      <c r="I18" s="6">
        <v>927</v>
      </c>
      <c r="J18" s="7">
        <v>1209</v>
      </c>
      <c r="K18" s="7">
        <v>1540</v>
      </c>
      <c r="L18" s="7"/>
      <c r="M18" s="7"/>
      <c r="N18" s="7"/>
      <c r="O18" s="7"/>
      <c r="P18" s="7"/>
    </row>
    <row r="19" spans="1:16" ht="12">
      <c r="A19" s="2"/>
      <c r="B19" s="1" t="s">
        <v>12</v>
      </c>
      <c r="C19" s="6">
        <v>177</v>
      </c>
      <c r="D19" s="6">
        <v>205.2</v>
      </c>
      <c r="E19" s="6">
        <v>235.965</v>
      </c>
      <c r="F19" s="7">
        <v>309</v>
      </c>
      <c r="G19" s="7">
        <v>321</v>
      </c>
      <c r="H19" s="7">
        <v>476</v>
      </c>
      <c r="I19" s="7">
        <v>520</v>
      </c>
      <c r="J19" s="7">
        <v>608</v>
      </c>
      <c r="K19" s="7">
        <v>593</v>
      </c>
      <c r="L19" s="7"/>
      <c r="M19" s="7"/>
      <c r="N19" s="7"/>
      <c r="O19" s="7"/>
      <c r="P19" s="7"/>
    </row>
    <row r="20" spans="1:16" ht="12">
      <c r="A20" s="2"/>
      <c r="B20" s="1" t="s">
        <v>13</v>
      </c>
      <c r="C20" s="6">
        <v>3786</v>
      </c>
      <c r="D20" s="6">
        <v>7380.085</v>
      </c>
      <c r="E20" s="6">
        <v>9111.25</v>
      </c>
      <c r="F20" s="7">
        <v>8047</v>
      </c>
      <c r="G20" s="7">
        <v>7754</v>
      </c>
      <c r="H20" s="7">
        <v>8364</v>
      </c>
      <c r="I20" s="7">
        <v>8321</v>
      </c>
      <c r="J20" s="7">
        <v>9439</v>
      </c>
      <c r="K20" s="7">
        <v>11091</v>
      </c>
      <c r="L20" s="7"/>
      <c r="M20" s="7"/>
      <c r="N20" s="7"/>
      <c r="O20" s="7"/>
      <c r="P20" s="7"/>
    </row>
    <row r="21" spans="1:16" ht="12">
      <c r="A21" s="2"/>
      <c r="B21" s="1" t="s">
        <v>14</v>
      </c>
      <c r="C21" s="6">
        <v>1095</v>
      </c>
      <c r="D21" s="6">
        <v>1815.765</v>
      </c>
      <c r="E21" s="6">
        <v>2346.525</v>
      </c>
      <c r="F21" s="7">
        <v>2330</v>
      </c>
      <c r="G21" s="7">
        <v>2200</v>
      </c>
      <c r="H21" s="7">
        <v>1951</v>
      </c>
      <c r="I21" s="7">
        <v>2644</v>
      </c>
      <c r="J21" s="7">
        <v>3016</v>
      </c>
      <c r="K21" s="7">
        <v>2801</v>
      </c>
      <c r="L21" s="7"/>
      <c r="M21" s="7"/>
      <c r="N21" s="7"/>
      <c r="O21" s="7"/>
      <c r="P21" s="7"/>
    </row>
    <row r="22" spans="1:16" ht="12">
      <c r="A22" s="2"/>
      <c r="B22" s="2"/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</row>
    <row r="23" spans="1:16" ht="12">
      <c r="A23" s="1" t="s">
        <v>15</v>
      </c>
      <c r="B23" s="2"/>
      <c r="C23" s="6">
        <f aca="true" t="shared" si="2" ref="C23:K23">SUM(C24:C29)</f>
        <v>3603</v>
      </c>
      <c r="D23" s="6">
        <f t="shared" si="2"/>
        <v>6037.365</v>
      </c>
      <c r="E23" s="6">
        <f t="shared" si="2"/>
        <v>6799.53</v>
      </c>
      <c r="F23" s="6">
        <f t="shared" si="2"/>
        <v>6883</v>
      </c>
      <c r="G23" s="6">
        <f t="shared" si="2"/>
        <v>7219</v>
      </c>
      <c r="H23" s="6">
        <f t="shared" si="2"/>
        <v>6864</v>
      </c>
      <c r="I23" s="6">
        <f t="shared" si="2"/>
        <v>9339</v>
      </c>
      <c r="J23" s="6">
        <f t="shared" si="2"/>
        <v>10303</v>
      </c>
      <c r="K23" s="6">
        <f t="shared" si="2"/>
        <v>12159</v>
      </c>
      <c r="L23" s="7"/>
      <c r="M23" s="7"/>
      <c r="N23" s="7"/>
      <c r="O23" s="7"/>
      <c r="P23" s="7"/>
    </row>
    <row r="24" spans="1:16" ht="12">
      <c r="A24" s="2"/>
      <c r="B24" s="1" t="s">
        <v>16</v>
      </c>
      <c r="C24" s="6">
        <v>852</v>
      </c>
      <c r="D24" s="6">
        <v>1692.155</v>
      </c>
      <c r="E24" s="6">
        <v>1832.885</v>
      </c>
      <c r="F24" s="7">
        <v>2270</v>
      </c>
      <c r="G24" s="7">
        <v>2151</v>
      </c>
      <c r="H24" s="7">
        <v>1835</v>
      </c>
      <c r="I24" s="7">
        <v>2108</v>
      </c>
      <c r="J24" s="7">
        <v>2730</v>
      </c>
      <c r="K24" s="7">
        <v>2737</v>
      </c>
      <c r="L24" s="7"/>
      <c r="M24" s="7"/>
      <c r="N24" s="7"/>
      <c r="O24" s="7"/>
      <c r="P24" s="7"/>
    </row>
    <row r="25" spans="1:16" ht="12">
      <c r="A25" s="2"/>
      <c r="B25" s="1" t="s">
        <v>17</v>
      </c>
      <c r="C25" s="6">
        <v>634</v>
      </c>
      <c r="D25" s="6">
        <v>1133.685</v>
      </c>
      <c r="E25" s="6">
        <v>1182.045</v>
      </c>
      <c r="F25" s="7">
        <v>1056</v>
      </c>
      <c r="G25" s="7">
        <v>1185</v>
      </c>
      <c r="H25" s="7">
        <v>1141</v>
      </c>
      <c r="I25" s="7">
        <v>1374</v>
      </c>
      <c r="J25" s="7">
        <v>1722</v>
      </c>
      <c r="K25" s="7">
        <v>1939</v>
      </c>
      <c r="L25" s="7"/>
      <c r="M25" s="7"/>
      <c r="N25" s="7"/>
      <c r="O25" s="7"/>
      <c r="P25" s="7"/>
    </row>
    <row r="26" spans="1:16" ht="12">
      <c r="A26" s="2"/>
      <c r="B26" s="1" t="s">
        <v>18</v>
      </c>
      <c r="C26" s="7">
        <v>744</v>
      </c>
      <c r="D26" s="6">
        <v>1452.205</v>
      </c>
      <c r="E26" s="6">
        <v>1664.87</v>
      </c>
      <c r="F26" s="7">
        <v>1575</v>
      </c>
      <c r="G26" s="7">
        <v>1682</v>
      </c>
      <c r="H26" s="7">
        <v>1675</v>
      </c>
      <c r="I26" s="7">
        <v>2775</v>
      </c>
      <c r="J26" s="7">
        <v>2619</v>
      </c>
      <c r="K26" s="7">
        <v>3712</v>
      </c>
      <c r="L26" s="7"/>
      <c r="M26" s="7"/>
      <c r="N26" s="7"/>
      <c r="O26" s="7"/>
      <c r="P26" s="7"/>
    </row>
    <row r="27" spans="1:16" ht="12">
      <c r="A27" s="2"/>
      <c r="B27" s="1" t="s">
        <v>19</v>
      </c>
      <c r="C27" s="6">
        <v>189</v>
      </c>
      <c r="D27" s="6">
        <v>389.04</v>
      </c>
      <c r="E27" s="6">
        <v>465.46</v>
      </c>
      <c r="F27" s="6">
        <v>311</v>
      </c>
      <c r="G27" s="6">
        <v>421</v>
      </c>
      <c r="H27" s="6">
        <v>348</v>
      </c>
      <c r="I27" s="7">
        <v>513</v>
      </c>
      <c r="J27" s="7">
        <v>558</v>
      </c>
      <c r="K27" s="7">
        <v>672</v>
      </c>
      <c r="L27" s="7"/>
      <c r="M27" s="7"/>
      <c r="N27" s="7"/>
      <c r="O27" s="7"/>
      <c r="P27" s="7"/>
    </row>
    <row r="28" spans="1:16" ht="12">
      <c r="A28" s="2"/>
      <c r="B28" s="1" t="s">
        <v>20</v>
      </c>
      <c r="C28" s="6">
        <v>1075</v>
      </c>
      <c r="D28" s="6">
        <v>1199.78</v>
      </c>
      <c r="E28" s="6">
        <v>1512.74</v>
      </c>
      <c r="F28" s="7">
        <v>1531</v>
      </c>
      <c r="G28" s="7">
        <v>1630</v>
      </c>
      <c r="H28" s="7">
        <v>1690</v>
      </c>
      <c r="I28" s="7">
        <v>2407</v>
      </c>
      <c r="J28" s="7">
        <v>2438</v>
      </c>
      <c r="K28" s="7">
        <v>2836</v>
      </c>
      <c r="L28" s="7"/>
      <c r="M28" s="7"/>
      <c r="N28" s="7"/>
      <c r="O28" s="7"/>
      <c r="P28" s="7"/>
    </row>
    <row r="29" spans="1:16" ht="12">
      <c r="A29" s="2"/>
      <c r="B29" s="1" t="s">
        <v>21</v>
      </c>
      <c r="C29" s="7">
        <v>109</v>
      </c>
      <c r="D29" s="6">
        <v>170.5</v>
      </c>
      <c r="E29" s="6">
        <v>141.53</v>
      </c>
      <c r="F29" s="7">
        <v>140</v>
      </c>
      <c r="G29" s="7">
        <v>150</v>
      </c>
      <c r="H29" s="7">
        <v>175</v>
      </c>
      <c r="I29" s="6">
        <v>162</v>
      </c>
      <c r="J29" s="7">
        <v>236</v>
      </c>
      <c r="K29" s="7">
        <v>263</v>
      </c>
      <c r="L29" s="7"/>
      <c r="M29" s="7"/>
      <c r="N29" s="7"/>
      <c r="O29" s="7"/>
      <c r="P29" s="7"/>
    </row>
    <row r="30" spans="1:16" ht="12">
      <c r="A30" s="2"/>
      <c r="B30" s="2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1" t="s">
        <v>22</v>
      </c>
      <c r="B31" s="2"/>
      <c r="C31" s="6">
        <f aca="true" t="shared" si="3" ref="C31:K31">SUM(C32:C35)</f>
        <v>10271</v>
      </c>
      <c r="D31" s="6">
        <f t="shared" si="3"/>
        <v>17351.85</v>
      </c>
      <c r="E31" s="6">
        <f t="shared" si="3"/>
        <v>20175.98</v>
      </c>
      <c r="F31" s="6">
        <f t="shared" si="3"/>
        <v>17544</v>
      </c>
      <c r="G31" s="6">
        <f t="shared" si="3"/>
        <v>18168</v>
      </c>
      <c r="H31" s="6">
        <f t="shared" si="3"/>
        <v>18746</v>
      </c>
      <c r="I31" s="6">
        <f t="shared" si="3"/>
        <v>18555</v>
      </c>
      <c r="J31" s="6">
        <f t="shared" si="3"/>
        <v>18797</v>
      </c>
      <c r="K31" s="6">
        <f t="shared" si="3"/>
        <v>20763</v>
      </c>
      <c r="L31" s="7"/>
      <c r="M31" s="7"/>
      <c r="N31" s="7"/>
      <c r="O31" s="7"/>
      <c r="P31" s="7"/>
    </row>
    <row r="32" spans="1:16" ht="12">
      <c r="A32" s="2"/>
      <c r="B32" s="1" t="s">
        <v>23</v>
      </c>
      <c r="C32" s="6">
        <v>2179</v>
      </c>
      <c r="D32" s="6">
        <v>3148.74</v>
      </c>
      <c r="E32" s="6">
        <v>3443.755</v>
      </c>
      <c r="F32" s="7">
        <v>2866</v>
      </c>
      <c r="G32" s="7">
        <v>2828</v>
      </c>
      <c r="H32" s="7">
        <v>2803</v>
      </c>
      <c r="I32" s="7">
        <v>3046</v>
      </c>
      <c r="J32" s="7">
        <v>3309</v>
      </c>
      <c r="K32" s="7">
        <v>3198</v>
      </c>
      <c r="L32" s="7"/>
      <c r="M32" s="7"/>
      <c r="N32" s="7"/>
      <c r="O32" s="7"/>
      <c r="P32" s="7"/>
    </row>
    <row r="33" spans="1:16" ht="12">
      <c r="A33" s="2"/>
      <c r="B33" s="1" t="s">
        <v>24</v>
      </c>
      <c r="C33" s="6">
        <v>4627</v>
      </c>
      <c r="D33" s="6">
        <v>7626.8949999999995</v>
      </c>
      <c r="E33" s="6">
        <v>9928.115</v>
      </c>
      <c r="F33" s="7">
        <v>7664</v>
      </c>
      <c r="G33" s="7">
        <v>8119</v>
      </c>
      <c r="H33" s="7">
        <v>8115</v>
      </c>
      <c r="I33" s="7">
        <v>7330</v>
      </c>
      <c r="J33" s="7">
        <v>7656</v>
      </c>
      <c r="K33" s="7">
        <v>8933</v>
      </c>
      <c r="L33" s="7"/>
      <c r="M33" s="7"/>
      <c r="N33" s="7"/>
      <c r="O33" s="7"/>
      <c r="P33" s="7"/>
    </row>
    <row r="34" spans="1:16" ht="12">
      <c r="A34" s="2"/>
      <c r="B34" s="1" t="s">
        <v>25</v>
      </c>
      <c r="C34" s="6">
        <v>258</v>
      </c>
      <c r="D34" s="6">
        <v>470.61</v>
      </c>
      <c r="E34" s="6">
        <v>531.695</v>
      </c>
      <c r="F34" s="7">
        <v>1053</v>
      </c>
      <c r="G34" s="7">
        <v>516</v>
      </c>
      <c r="H34" s="7">
        <v>630</v>
      </c>
      <c r="I34" s="7">
        <v>678</v>
      </c>
      <c r="J34" s="7">
        <v>778</v>
      </c>
      <c r="K34" s="7">
        <v>585</v>
      </c>
      <c r="L34" s="7"/>
      <c r="M34" s="7"/>
      <c r="N34" s="7"/>
      <c r="O34" s="7"/>
      <c r="P34" s="7"/>
    </row>
    <row r="35" spans="1:16" ht="12">
      <c r="A35" s="2"/>
      <c r="B35" s="1" t="s">
        <v>26</v>
      </c>
      <c r="C35" s="6">
        <v>3207</v>
      </c>
      <c r="D35" s="6">
        <v>6105.6050000000005</v>
      </c>
      <c r="E35" s="6">
        <v>6272.415</v>
      </c>
      <c r="F35" s="7">
        <v>5961</v>
      </c>
      <c r="G35" s="7">
        <v>6705</v>
      </c>
      <c r="H35" s="7">
        <v>7198</v>
      </c>
      <c r="I35" s="7">
        <v>7501</v>
      </c>
      <c r="J35" s="7">
        <v>7054</v>
      </c>
      <c r="K35" s="7">
        <v>8047</v>
      </c>
      <c r="L35" s="7"/>
      <c r="M35" s="7"/>
      <c r="N35" s="7"/>
      <c r="O35" s="7"/>
      <c r="P35" s="7"/>
    </row>
    <row r="36" spans="1:16" ht="12">
      <c r="A36" s="2"/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">
      <c r="A37" s="1" t="s">
        <v>27</v>
      </c>
      <c r="B37" s="2"/>
      <c r="C37" s="6">
        <f aca="true" t="shared" si="4" ref="C37:K37">SUM(C38:C40)</f>
        <v>8224</v>
      </c>
      <c r="D37" s="6">
        <f t="shared" si="4"/>
        <v>14324.57</v>
      </c>
      <c r="E37" s="6">
        <f t="shared" si="4"/>
        <v>15619.75</v>
      </c>
      <c r="F37" s="6">
        <f t="shared" si="4"/>
        <v>13621</v>
      </c>
      <c r="G37" s="6">
        <f t="shared" si="4"/>
        <v>13816</v>
      </c>
      <c r="H37" s="6">
        <f t="shared" si="4"/>
        <v>14040</v>
      </c>
      <c r="I37" s="6">
        <f t="shared" si="4"/>
        <v>14912</v>
      </c>
      <c r="J37" s="6">
        <f t="shared" si="4"/>
        <v>15884</v>
      </c>
      <c r="K37" s="6">
        <f t="shared" si="4"/>
        <v>17146</v>
      </c>
      <c r="L37" s="7"/>
      <c r="M37" s="7"/>
      <c r="N37" s="7"/>
      <c r="O37" s="7"/>
      <c r="P37" s="7"/>
    </row>
    <row r="38" spans="1:16" ht="12">
      <c r="A38" s="2"/>
      <c r="B38" s="1" t="s">
        <v>28</v>
      </c>
      <c r="C38" s="6">
        <v>2892</v>
      </c>
      <c r="D38" s="6">
        <v>5424.85</v>
      </c>
      <c r="E38" s="6">
        <v>6870.155</v>
      </c>
      <c r="F38" s="7">
        <v>6604</v>
      </c>
      <c r="G38" s="7">
        <v>5980</v>
      </c>
      <c r="H38" s="7">
        <v>7181</v>
      </c>
      <c r="I38" s="7">
        <v>6998</v>
      </c>
      <c r="J38" s="7">
        <v>7134</v>
      </c>
      <c r="K38" s="7">
        <v>7863</v>
      </c>
      <c r="L38" s="7"/>
      <c r="M38" s="7"/>
      <c r="N38" s="7"/>
      <c r="O38" s="7"/>
      <c r="P38" s="7"/>
    </row>
    <row r="39" spans="1:16" ht="12">
      <c r="A39" s="2"/>
      <c r="B39" s="1" t="s">
        <v>29</v>
      </c>
      <c r="C39" s="6">
        <v>2979</v>
      </c>
      <c r="D39" s="6">
        <v>5111.72</v>
      </c>
      <c r="E39" s="6">
        <v>4438.77</v>
      </c>
      <c r="F39" s="7">
        <v>3426</v>
      </c>
      <c r="G39" s="7">
        <v>4249</v>
      </c>
      <c r="H39" s="7">
        <v>3426</v>
      </c>
      <c r="I39" s="7">
        <v>4466</v>
      </c>
      <c r="J39" s="7">
        <v>4594</v>
      </c>
      <c r="K39" s="7">
        <v>4749</v>
      </c>
      <c r="L39" s="7"/>
      <c r="M39" s="7"/>
      <c r="N39" s="7"/>
      <c r="O39" s="7"/>
      <c r="P39" s="7"/>
    </row>
    <row r="40" spans="1:16" ht="12">
      <c r="A40" s="2"/>
      <c r="B40" s="1" t="s">
        <v>30</v>
      </c>
      <c r="C40" s="6">
        <v>2353</v>
      </c>
      <c r="D40" s="6">
        <v>3788</v>
      </c>
      <c r="E40" s="6">
        <v>4310.825</v>
      </c>
      <c r="F40" s="6">
        <v>3591</v>
      </c>
      <c r="G40" s="6">
        <v>3587</v>
      </c>
      <c r="H40" s="6">
        <v>3433</v>
      </c>
      <c r="I40" s="6">
        <v>3448</v>
      </c>
      <c r="J40" s="7">
        <v>4156</v>
      </c>
      <c r="K40" s="7">
        <v>4534</v>
      </c>
      <c r="L40" s="7"/>
      <c r="M40" s="7"/>
      <c r="N40" s="7"/>
      <c r="O40" s="7"/>
      <c r="P40" s="7"/>
    </row>
    <row r="41" spans="1:16" ht="12">
      <c r="A41" s="2"/>
      <c r="B41" s="2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">
      <c r="A42" s="1" t="s">
        <v>31</v>
      </c>
      <c r="B42" s="2"/>
      <c r="C42" s="6">
        <f aca="true" t="shared" si="5" ref="C42:H42">SUM(C43:C45)</f>
        <v>6015</v>
      </c>
      <c r="D42" s="6">
        <f t="shared" si="5"/>
        <v>7741.1900000000005</v>
      </c>
      <c r="E42" s="6">
        <f t="shared" si="5"/>
        <v>8719.954999999998</v>
      </c>
      <c r="F42" s="6">
        <f t="shared" si="5"/>
        <v>6347</v>
      </c>
      <c r="G42" s="6">
        <f t="shared" si="5"/>
        <v>6514</v>
      </c>
      <c r="H42" s="6">
        <f t="shared" si="5"/>
        <v>6449</v>
      </c>
      <c r="I42" s="6">
        <f>SUM(I43:I46)</f>
        <v>6048</v>
      </c>
      <c r="J42" s="6">
        <f>SUM(J43:J46)</f>
        <v>7339</v>
      </c>
      <c r="K42" s="6">
        <f>SUM(K43:K46)</f>
        <v>7776</v>
      </c>
      <c r="L42" s="7"/>
      <c r="M42" s="7"/>
      <c r="N42" s="7"/>
      <c r="O42" s="7"/>
      <c r="P42" s="7"/>
    </row>
    <row r="43" spans="1:16" ht="12">
      <c r="A43" s="2"/>
      <c r="B43" s="1" t="s">
        <v>32</v>
      </c>
      <c r="C43" s="6">
        <v>3294</v>
      </c>
      <c r="D43" s="6">
        <v>3897.86</v>
      </c>
      <c r="E43" s="6">
        <v>5280.23</v>
      </c>
      <c r="F43" s="7">
        <v>3592</v>
      </c>
      <c r="G43" s="7">
        <v>3413</v>
      </c>
      <c r="H43" s="7">
        <v>3779</v>
      </c>
      <c r="I43" s="7">
        <v>2872</v>
      </c>
      <c r="J43" s="7">
        <v>3306</v>
      </c>
      <c r="K43" s="7">
        <v>3731</v>
      </c>
      <c r="L43" s="7"/>
      <c r="M43" s="7"/>
      <c r="N43" s="7"/>
      <c r="O43" s="7"/>
      <c r="P43" s="7"/>
    </row>
    <row r="44" spans="1:16" ht="12">
      <c r="A44" s="2"/>
      <c r="B44" s="1" t="s">
        <v>33</v>
      </c>
      <c r="C44" s="6">
        <v>1507</v>
      </c>
      <c r="D44" s="6">
        <v>2281.43</v>
      </c>
      <c r="E44" s="6">
        <v>1902.355</v>
      </c>
      <c r="F44" s="7">
        <v>1393</v>
      </c>
      <c r="G44" s="7">
        <v>1714</v>
      </c>
      <c r="H44" s="7">
        <v>1054</v>
      </c>
      <c r="I44" s="7">
        <v>1258</v>
      </c>
      <c r="J44" s="7">
        <v>1503</v>
      </c>
      <c r="K44" s="7">
        <v>1777</v>
      </c>
      <c r="L44" s="7"/>
      <c r="M44" s="7"/>
      <c r="N44" s="7"/>
      <c r="O44" s="7"/>
      <c r="P44" s="7"/>
    </row>
    <row r="45" spans="1:16" ht="12">
      <c r="A45" s="2"/>
      <c r="B45" s="1" t="s">
        <v>34</v>
      </c>
      <c r="C45" s="7">
        <v>1214</v>
      </c>
      <c r="D45" s="6">
        <v>1561.9</v>
      </c>
      <c r="E45" s="6">
        <v>1537.37</v>
      </c>
      <c r="F45" s="7">
        <v>1362</v>
      </c>
      <c r="G45" s="7">
        <v>1387</v>
      </c>
      <c r="H45" s="7">
        <v>1616</v>
      </c>
      <c r="I45" s="7">
        <v>1760</v>
      </c>
      <c r="J45" s="7">
        <v>2206</v>
      </c>
      <c r="K45" s="7">
        <v>1979</v>
      </c>
      <c r="L45" s="7"/>
      <c r="M45" s="7"/>
      <c r="N45" s="7"/>
      <c r="O45" s="7"/>
      <c r="P45" s="7"/>
    </row>
    <row r="46" spans="2:16" ht="12">
      <c r="B46" s="1" t="s">
        <v>35</v>
      </c>
      <c r="C46" s="8" t="s">
        <v>36</v>
      </c>
      <c r="D46" s="8" t="s">
        <v>36</v>
      </c>
      <c r="E46" s="8" t="s">
        <v>36</v>
      </c>
      <c r="F46" s="8" t="s">
        <v>36</v>
      </c>
      <c r="G46" s="8" t="s">
        <v>36</v>
      </c>
      <c r="H46" s="8" t="s">
        <v>36</v>
      </c>
      <c r="I46" s="7">
        <v>158</v>
      </c>
      <c r="J46" s="7">
        <v>324</v>
      </c>
      <c r="K46" s="7">
        <v>289</v>
      </c>
      <c r="L46" s="7"/>
      <c r="M46" s="7"/>
      <c r="N46" s="7"/>
      <c r="O46" s="7"/>
      <c r="P46" s="7"/>
    </row>
    <row r="47" spans="1:16" ht="12">
      <c r="A47" s="2"/>
      <c r="B47" s="2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2">
      <c r="A48" s="1" t="s">
        <v>37</v>
      </c>
      <c r="B48" s="2"/>
      <c r="C48" s="6">
        <f aca="true" t="shared" si="6" ref="C48:K48">SUM(C49:C52)</f>
        <v>6745</v>
      </c>
      <c r="D48" s="6">
        <f t="shared" si="6"/>
        <v>10314.18</v>
      </c>
      <c r="E48" s="6">
        <f t="shared" si="6"/>
        <v>10160.49</v>
      </c>
      <c r="F48" s="6">
        <f t="shared" si="6"/>
        <v>8043.7</v>
      </c>
      <c r="G48" s="6">
        <f t="shared" si="6"/>
        <v>8135</v>
      </c>
      <c r="H48" s="6">
        <f t="shared" si="6"/>
        <v>8175</v>
      </c>
      <c r="I48" s="6">
        <f t="shared" si="6"/>
        <v>8588</v>
      </c>
      <c r="J48" s="6">
        <f t="shared" si="6"/>
        <v>9164</v>
      </c>
      <c r="K48" s="6">
        <f t="shared" si="6"/>
        <v>9577</v>
      </c>
      <c r="L48" s="7"/>
      <c r="M48" s="7"/>
      <c r="N48" s="7"/>
      <c r="O48" s="7"/>
      <c r="P48" s="7"/>
    </row>
    <row r="49" spans="1:16" ht="12">
      <c r="A49" s="2"/>
      <c r="B49" s="1" t="s">
        <v>38</v>
      </c>
      <c r="C49" s="7">
        <v>5053</v>
      </c>
      <c r="D49" s="6">
        <v>7323.79</v>
      </c>
      <c r="E49" s="6">
        <v>7196.66</v>
      </c>
      <c r="F49" s="7">
        <v>5839</v>
      </c>
      <c r="G49" s="7">
        <v>6202</v>
      </c>
      <c r="H49" s="7">
        <v>6140</v>
      </c>
      <c r="I49" s="6">
        <v>6283</v>
      </c>
      <c r="J49" s="7">
        <v>6728</v>
      </c>
      <c r="K49" s="7">
        <v>6843</v>
      </c>
      <c r="L49" s="7"/>
      <c r="M49" s="7"/>
      <c r="N49" s="7"/>
      <c r="O49" s="7"/>
      <c r="P49" s="7"/>
    </row>
    <row r="50" spans="1:16" ht="12">
      <c r="A50" s="2"/>
      <c r="B50" s="1" t="s">
        <v>39</v>
      </c>
      <c r="C50" s="6">
        <v>694</v>
      </c>
      <c r="D50" s="6">
        <v>966.92</v>
      </c>
      <c r="E50" s="6">
        <v>726.98</v>
      </c>
      <c r="F50" s="6">
        <v>649</v>
      </c>
      <c r="G50" s="6">
        <v>742</v>
      </c>
      <c r="H50" s="6">
        <v>708</v>
      </c>
      <c r="I50" s="7">
        <v>831</v>
      </c>
      <c r="J50" s="7">
        <v>773</v>
      </c>
      <c r="K50" s="7">
        <v>780</v>
      </c>
      <c r="L50" s="7"/>
      <c r="M50" s="7"/>
      <c r="N50" s="7"/>
      <c r="O50" s="7"/>
      <c r="P50" s="7"/>
    </row>
    <row r="51" spans="1:16" ht="12">
      <c r="A51" s="2"/>
      <c r="B51" s="1" t="s">
        <v>40</v>
      </c>
      <c r="C51" s="6">
        <v>946</v>
      </c>
      <c r="D51" s="6">
        <v>1985.03</v>
      </c>
      <c r="E51" s="6">
        <v>2195.84</v>
      </c>
      <c r="F51" s="7">
        <v>1555</v>
      </c>
      <c r="G51" s="7">
        <v>1191</v>
      </c>
      <c r="H51" s="7">
        <v>1327</v>
      </c>
      <c r="I51" s="7">
        <v>1474</v>
      </c>
      <c r="J51" s="7">
        <v>1663</v>
      </c>
      <c r="K51" s="7">
        <v>1882</v>
      </c>
      <c r="L51" s="7"/>
      <c r="M51" s="7"/>
      <c r="N51" s="7"/>
      <c r="O51" s="7"/>
      <c r="P51" s="7"/>
    </row>
    <row r="52" spans="1:16" ht="12">
      <c r="A52" s="2"/>
      <c r="B52" s="1" t="s">
        <v>41</v>
      </c>
      <c r="C52" s="6">
        <v>52</v>
      </c>
      <c r="D52" s="6">
        <v>38.44</v>
      </c>
      <c r="E52" s="6">
        <v>41.01</v>
      </c>
      <c r="F52" s="7">
        <v>0.7</v>
      </c>
      <c r="G52" s="7">
        <v>0</v>
      </c>
      <c r="H52" s="7">
        <v>0</v>
      </c>
      <c r="I52" s="7">
        <v>0</v>
      </c>
      <c r="J52" s="7">
        <v>0</v>
      </c>
      <c r="K52" s="7">
        <v>72</v>
      </c>
      <c r="L52" s="7"/>
      <c r="M52" s="7"/>
      <c r="N52" s="7"/>
      <c r="O52" s="7"/>
      <c r="P52" s="7"/>
    </row>
    <row r="53" spans="1:16" ht="12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">
      <c r="A54" s="9" t="s">
        <v>42</v>
      </c>
      <c r="B54" s="2"/>
      <c r="C54" s="6">
        <f aca="true" t="shared" si="7" ref="C54:K54">SUM(C10,C15,C23,C31,C37,C42,C48)</f>
        <v>57072</v>
      </c>
      <c r="D54" s="6">
        <f t="shared" si="7"/>
        <v>96738.375</v>
      </c>
      <c r="E54" s="6">
        <f t="shared" si="7"/>
        <v>107480.26000000001</v>
      </c>
      <c r="F54" s="6">
        <f t="shared" si="7"/>
        <v>90610.7</v>
      </c>
      <c r="G54" s="6">
        <f t="shared" si="7"/>
        <v>96150</v>
      </c>
      <c r="H54" s="6">
        <f t="shared" si="7"/>
        <v>102020</v>
      </c>
      <c r="I54" s="6">
        <f t="shared" si="7"/>
        <v>108260</v>
      </c>
      <c r="J54" s="6">
        <f t="shared" si="7"/>
        <v>115848</v>
      </c>
      <c r="K54" s="6">
        <f t="shared" si="7"/>
        <v>133886</v>
      </c>
      <c r="L54" s="7"/>
      <c r="M54" s="7"/>
      <c r="N54" s="7"/>
      <c r="O54" s="7"/>
      <c r="P54" s="7"/>
    </row>
    <row r="55" spans="3:16" ht="1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3:16" ht="1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2">
      <c r="A57" s="1" t="s">
        <v>43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2">
      <c r="A58" s="1" t="s">
        <v>44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">
      <c r="A59" s="1" t="s">
        <v>45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">
      <c r="A60" s="1" t="s">
        <v>46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3:16" ht="1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">
      <c r="A62" s="1" t="s">
        <v>47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3:16" ht="1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3:16" ht="1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3:16" ht="12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3:16" ht="12">
      <c r="C66" s="10" t="s">
        <v>48</v>
      </c>
      <c r="D66" s="10" t="s">
        <v>49</v>
      </c>
      <c r="E66" s="10" t="s">
        <v>49</v>
      </c>
      <c r="F66" s="10" t="s">
        <v>48</v>
      </c>
      <c r="G66" s="10" t="s">
        <v>48</v>
      </c>
      <c r="H66" s="10" t="s">
        <v>50</v>
      </c>
      <c r="I66" s="10" t="s">
        <v>50</v>
      </c>
      <c r="J66" s="10" t="s">
        <v>51</v>
      </c>
      <c r="K66" s="10" t="s">
        <v>51</v>
      </c>
      <c r="L66" s="7"/>
      <c r="M66" s="7"/>
      <c r="N66" s="7"/>
      <c r="O66" s="7"/>
      <c r="P66" s="7"/>
    </row>
    <row r="67" spans="3:16" ht="12">
      <c r="C67" s="10" t="s">
        <v>52</v>
      </c>
      <c r="D67" s="10" t="s">
        <v>53</v>
      </c>
      <c r="E67" s="10" t="s">
        <v>53</v>
      </c>
      <c r="F67" s="10" t="s">
        <v>52</v>
      </c>
      <c r="G67" s="10" t="s">
        <v>52</v>
      </c>
      <c r="H67" s="10" t="s">
        <v>54</v>
      </c>
      <c r="I67" s="10" t="s">
        <v>54</v>
      </c>
      <c r="J67" s="10" t="s">
        <v>55</v>
      </c>
      <c r="K67" s="10" t="s">
        <v>55</v>
      </c>
      <c r="L67" s="7"/>
      <c r="M67" s="7"/>
      <c r="N67" s="7"/>
      <c r="O67" s="7"/>
      <c r="P67" s="7"/>
    </row>
    <row r="68" spans="3:16" ht="12">
      <c r="C68" s="10" t="s">
        <v>56</v>
      </c>
      <c r="D68" s="10" t="s">
        <v>57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ht="12">
      <c r="C69" s="10" t="s">
        <v>58</v>
      </c>
      <c r="D69" s="10" t="s">
        <v>59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