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activeTab="0"/>
  </bookViews>
  <sheets>
    <sheet name="TBL_57" sheetId="1" r:id="rId1"/>
  </sheets>
  <definedNames>
    <definedName name="_Key1" hidden="1">'TBL_57'!$O$9:$O$51</definedName>
    <definedName name="_Order1" hidden="1">255</definedName>
    <definedName name="_Regression_Int" localSheetId="0" hidden="1">1</definedName>
    <definedName name="_Sort" hidden="1">'TBL_57'!$N$9:$O$51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<sst xmlns="http://schemas.openxmlformats.org/spreadsheetml/2006/main" count="54" uniqueCount="46">
  <si>
    <t>Table 57--Millet area, by region and province, China, 1979-90</t>
  </si>
  <si>
    <t>Region/province</t>
  </si>
  <si>
    <t xml:space="preserve">     1,000 hectares 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</si>
  <si>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</si>
  <si>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</si>
  <si>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</si>
  <si>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</si>
  <si>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</si>
  <si>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</si>
  <si>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</si>
  <si>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</si>
  <si>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</si>
  <si>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</si>
  <si>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</si>
  <si>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</si>
  <si>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</si>
  <si>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</si>
  <si>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</si>
  <si>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</si>
  <si>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</si>
  <si>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</si>
  <si>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</si>
  <si>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</si>
  <si>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</si>
  <si>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</si>
  <si>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</si>
  <si>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</si>
  <si>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</si>
  <si>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</si>
  <si>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</si>
  <si>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</si>
  <si>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</si>
  <si>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</si>
  <si>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</si>
  <si>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Hainan—u1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</si>
  <si>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</si>
  <si>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</si>
  <si>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</si>
  <si>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</si>
  <si>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</si>
  <si>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</si>
  <si>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</si>
  <si>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</si>
  <si>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Hainan data available beginning in 1988 -- prior years included in Guangdong.</t>
  </si>
  <si>
    <t xml:space="preserve">    Sources:  (3, p. 29), (4, p. 38), (5, p. 41), (6, p. 149), (8, p. 184), (9, p. 217), (10, p. 235), (11, p. 263), (12, p. 268) and</t>
  </si>
  <si>
    <t>(13, p. 298).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</si>
</sst>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64" fontId="2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165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70"/>
  <sheetViews>
    <sheetView showGridLines="0" tabSelected="1" workbookViewId="0" topLeftCell="A1">
      <selection activeCell="A1" sqref="A1"/>
    </sheetView>
  </sheetViews>
  <sheetFormatPr defaultColWidth="11.625" defaultRowHeight="12.75"/>
  <cols>
    <col min="1" max="1" width="2.625" style="0" customWidth="1"/>
    <col min="2" max="2" width="13.625" style="0" customWidth="1"/>
    <col min="3" max="14" width="7.625" style="0" customWidth="1"/>
  </cols>
  <sheetData>
    <row r="1" spans="1:14" ht="12">
      <c r="A1" s="1" t="s">
        <v>0</v>
      </c>
      <c r="N1" s="2"/>
    </row>
    <row r="2" ht="12">
      <c r="N2" s="2"/>
    </row>
    <row r="3" spans="2:14" ht="12">
      <c r="B3" s="3"/>
      <c r="C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4" ht="12">
      <c r="A4" s="1" t="s">
        <v>1</v>
      </c>
      <c r="B4" s="3"/>
      <c r="C4" s="3">
        <v>1979</v>
      </c>
      <c r="D4" s="3">
        <v>1980</v>
      </c>
      <c r="E4" s="3">
        <v>1981</v>
      </c>
      <c r="F4" s="3">
        <v>1982</v>
      </c>
      <c r="G4" s="5">
        <v>1983</v>
      </c>
      <c r="H4" s="5">
        <v>1984</v>
      </c>
      <c r="I4" s="5">
        <v>1985</v>
      </c>
      <c r="J4" s="5">
        <v>1986</v>
      </c>
      <c r="K4" s="5">
        <v>1987</v>
      </c>
      <c r="L4" s="5">
        <v>1988</v>
      </c>
      <c r="M4" s="5">
        <v>1989</v>
      </c>
      <c r="N4" s="2">
        <v>1990</v>
      </c>
    </row>
    <row r="5" spans="1:14" ht="12">
      <c r="A5" s="3"/>
      <c r="B5" s="3"/>
      <c r="I5" s="3"/>
      <c r="N5" s="2"/>
    </row>
    <row r="6" spans="1:14" ht="12">
      <c r="A6" s="3"/>
      <c r="B6" s="3"/>
      <c r="C6" s="4"/>
      <c r="D6" s="4"/>
      <c r="E6" s="4"/>
      <c r="F6" s="4"/>
      <c r="G6" s="4"/>
      <c r="H6" s="4"/>
      <c r="I6" s="3"/>
      <c r="J6" s="3"/>
      <c r="K6" s="3"/>
      <c r="L6" s="3"/>
      <c r="M6" s="3"/>
      <c r="N6" s="4"/>
    </row>
    <row r="7" spans="8:14" ht="12">
      <c r="H7" s="6" t="s">
        <v>2</v>
      </c>
      <c r="N7" s="2"/>
    </row>
    <row r="8" spans="4:14" ht="12">
      <c r="D8" s="4"/>
      <c r="E8" s="4"/>
      <c r="N8" s="2"/>
    </row>
    <row r="9" spans="1:19" ht="12">
      <c r="A9" s="7" t="s">
        <v>3</v>
      </c>
      <c r="C9" s="8">
        <f aca="true" t="shared" si="0" ref="C9:N9">SUM(C10:C12)</f>
        <v>1516.1333333333332</v>
      </c>
      <c r="D9" s="8">
        <f t="shared" si="0"/>
        <v>1374.7333333333333</v>
      </c>
      <c r="E9" s="8">
        <f t="shared" si="0"/>
        <v>1411.6666666666667</v>
      </c>
      <c r="F9" s="8">
        <f t="shared" si="0"/>
        <v>2556</v>
      </c>
      <c r="G9" s="8">
        <f t="shared" si="0"/>
        <v>2622</v>
      </c>
      <c r="H9" s="8">
        <f t="shared" si="0"/>
        <v>2173</v>
      </c>
      <c r="I9" s="8">
        <f t="shared" si="0"/>
        <v>1748</v>
      </c>
      <c r="J9" s="8">
        <f t="shared" si="0"/>
        <v>834</v>
      </c>
      <c r="K9" s="8">
        <f t="shared" si="0"/>
        <v>654.2</v>
      </c>
      <c r="L9" s="8">
        <f t="shared" si="0"/>
        <v>556.5333333333334</v>
      </c>
      <c r="M9" s="8">
        <f t="shared" si="0"/>
        <v>504.1333333333333</v>
      </c>
      <c r="N9" s="8">
        <f t="shared" si="0"/>
        <v>433.20000000000005</v>
      </c>
      <c r="O9" s="9"/>
      <c r="P9" s="9"/>
      <c r="Q9" s="9"/>
      <c r="R9" s="9"/>
      <c r="S9" s="9"/>
    </row>
    <row r="10" spans="2:19" ht="12">
      <c r="B10" s="7" t="s">
        <v>4</v>
      </c>
      <c r="C10" s="8">
        <v>854.2</v>
      </c>
      <c r="D10" s="8">
        <v>768.8</v>
      </c>
      <c r="E10" s="8">
        <v>769.2</v>
      </c>
      <c r="F10" s="8">
        <v>1414</v>
      </c>
      <c r="G10" s="9">
        <v>1448</v>
      </c>
      <c r="H10" s="9">
        <v>1214</v>
      </c>
      <c r="I10" s="9">
        <v>979</v>
      </c>
      <c r="J10" s="9">
        <v>410</v>
      </c>
      <c r="K10" s="9">
        <v>308.4</v>
      </c>
      <c r="L10" s="9">
        <v>245.33333333333334</v>
      </c>
      <c r="M10" s="9">
        <v>212.86666666666667</v>
      </c>
      <c r="N10" s="9">
        <v>175.0666666666667</v>
      </c>
      <c r="O10" s="9"/>
      <c r="P10" s="9"/>
      <c r="Q10" s="9"/>
      <c r="R10" s="9"/>
      <c r="S10" s="9"/>
    </row>
    <row r="11" spans="2:19" ht="12">
      <c r="B11" s="7" t="s">
        <v>5</v>
      </c>
      <c r="C11" s="8">
        <v>204.86666666666667</v>
      </c>
      <c r="D11" s="8">
        <v>190.0666666666667</v>
      </c>
      <c r="E11" s="8">
        <v>211.33333333333334</v>
      </c>
      <c r="F11" s="8">
        <v>723</v>
      </c>
      <c r="G11" s="9">
        <v>748</v>
      </c>
      <c r="H11" s="9">
        <v>633</v>
      </c>
      <c r="I11" s="9">
        <v>493</v>
      </c>
      <c r="J11" s="9">
        <v>206</v>
      </c>
      <c r="K11" s="9">
        <v>188.7</v>
      </c>
      <c r="L11" s="9">
        <v>179.4</v>
      </c>
      <c r="M11" s="9">
        <v>177.26666666666665</v>
      </c>
      <c r="N11" s="9">
        <v>169.26666666666668</v>
      </c>
      <c r="O11" s="9"/>
      <c r="P11" s="9"/>
      <c r="Q11" s="9"/>
      <c r="R11" s="9"/>
      <c r="S11" s="9"/>
    </row>
    <row r="12" spans="2:19" ht="12">
      <c r="B12" s="7" t="s">
        <v>6</v>
      </c>
      <c r="C12" s="8">
        <v>457.06666666666666</v>
      </c>
      <c r="D12" s="8">
        <v>415.8666666666666</v>
      </c>
      <c r="E12" s="8">
        <v>431.1333333333333</v>
      </c>
      <c r="F12" s="8">
        <v>419</v>
      </c>
      <c r="G12" s="9">
        <v>426</v>
      </c>
      <c r="H12" s="9">
        <v>326</v>
      </c>
      <c r="I12" s="9">
        <v>276</v>
      </c>
      <c r="J12" s="9">
        <v>218</v>
      </c>
      <c r="K12" s="9">
        <v>157.1</v>
      </c>
      <c r="L12" s="9">
        <v>131.8</v>
      </c>
      <c r="M12" s="9">
        <v>114</v>
      </c>
      <c r="N12" s="9">
        <v>88.86666666666667</v>
      </c>
      <c r="O12" s="9"/>
      <c r="P12" s="9"/>
      <c r="Q12" s="9"/>
      <c r="R12" s="9"/>
      <c r="S12" s="9"/>
    </row>
    <row r="13" spans="3:19" ht="12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2">
      <c r="A14" s="7" t="s">
        <v>7</v>
      </c>
      <c r="C14" s="8">
        <v>1653.6</v>
      </c>
      <c r="D14" s="8">
        <v>1557.5333333333333</v>
      </c>
      <c r="E14" s="8">
        <v>1542.3333333333333</v>
      </c>
      <c r="F14" s="8">
        <v>1685</v>
      </c>
      <c r="G14" s="8">
        <v>1703</v>
      </c>
      <c r="H14" s="8">
        <v>1722</v>
      </c>
      <c r="I14" s="8">
        <v>1570</v>
      </c>
      <c r="J14" s="8">
        <f>SUM(J15:J20)</f>
        <v>1442</v>
      </c>
      <c r="K14" s="8">
        <f>SUM(K15:K20)</f>
        <v>1368.1000000000001</v>
      </c>
      <c r="L14" s="8">
        <f>SUM(L15:L20)</f>
        <v>1304.1333333333334</v>
      </c>
      <c r="M14" s="8">
        <f>SUM(M15:M20)</f>
        <v>1300.8666666666668</v>
      </c>
      <c r="N14" s="8">
        <f>SUM(N15:N20)</f>
        <v>1231.4666666666667</v>
      </c>
      <c r="O14" s="9"/>
      <c r="P14" s="9"/>
      <c r="Q14" s="9"/>
      <c r="R14" s="9"/>
      <c r="S14" s="9"/>
    </row>
    <row r="15" spans="2:19" ht="12">
      <c r="B15" s="7" t="s">
        <v>8</v>
      </c>
      <c r="C15" s="8">
        <v>213.6</v>
      </c>
      <c r="D15" s="8">
        <v>169.13333333333333</v>
      </c>
      <c r="E15" s="8">
        <v>144.93333333333334</v>
      </c>
      <c r="F15" s="8">
        <v>150</v>
      </c>
      <c r="G15" s="9">
        <v>181</v>
      </c>
      <c r="H15" s="9">
        <v>230</v>
      </c>
      <c r="I15" s="9">
        <v>245</v>
      </c>
      <c r="J15" s="9">
        <v>209</v>
      </c>
      <c r="K15" s="9">
        <v>178.8</v>
      </c>
      <c r="L15" s="9">
        <v>157.86666666666667</v>
      </c>
      <c r="M15" s="9">
        <v>147.06666666666666</v>
      </c>
      <c r="N15" s="9">
        <v>139.53333333333333</v>
      </c>
      <c r="O15" s="9"/>
      <c r="P15" s="9"/>
      <c r="Q15" s="9"/>
      <c r="R15" s="9"/>
      <c r="S15" s="9"/>
    </row>
    <row r="16" spans="2:19" ht="12">
      <c r="B16" s="7" t="s">
        <v>9</v>
      </c>
      <c r="C16" s="8">
        <v>554.4</v>
      </c>
      <c r="D16" s="8">
        <v>549.2</v>
      </c>
      <c r="E16" s="8">
        <v>592.1333333333333</v>
      </c>
      <c r="F16" s="8">
        <v>700</v>
      </c>
      <c r="G16" s="9">
        <v>688</v>
      </c>
      <c r="H16" s="9">
        <v>706</v>
      </c>
      <c r="I16" s="9">
        <v>684</v>
      </c>
      <c r="J16" s="9">
        <v>631</v>
      </c>
      <c r="K16" s="9">
        <v>603.1</v>
      </c>
      <c r="L16" s="9">
        <v>572.1333333333334</v>
      </c>
      <c r="M16" s="9">
        <v>597.4666666666667</v>
      </c>
      <c r="N16" s="9">
        <v>549</v>
      </c>
      <c r="O16" s="9"/>
      <c r="P16" s="9"/>
      <c r="Q16" s="9"/>
      <c r="R16" s="9"/>
      <c r="S16" s="9"/>
    </row>
    <row r="17" spans="2:19" ht="12">
      <c r="B17" s="7" t="s">
        <v>10</v>
      </c>
      <c r="C17" s="8">
        <v>14</v>
      </c>
      <c r="D17" s="8">
        <v>12</v>
      </c>
      <c r="E17" s="8">
        <v>12.133333333333333</v>
      </c>
      <c r="F17" s="8">
        <v>13</v>
      </c>
      <c r="G17" s="9">
        <v>14</v>
      </c>
      <c r="H17" s="9">
        <v>13</v>
      </c>
      <c r="I17" s="9">
        <v>14</v>
      </c>
      <c r="J17" s="9">
        <v>12</v>
      </c>
      <c r="K17" s="9">
        <v>9.4</v>
      </c>
      <c r="L17" s="9">
        <v>7.8</v>
      </c>
      <c r="M17" s="9">
        <v>6.6</v>
      </c>
      <c r="N17" s="9">
        <v>5.8</v>
      </c>
      <c r="O17" s="9"/>
      <c r="P17" s="9"/>
      <c r="Q17" s="9"/>
      <c r="R17" s="9"/>
      <c r="S17" s="9"/>
    </row>
    <row r="18" spans="2:19" ht="12">
      <c r="B18" s="7" t="s">
        <v>11</v>
      </c>
      <c r="C18" s="8">
        <v>15.333333333333334</v>
      </c>
      <c r="D18" s="8">
        <v>12.2</v>
      </c>
      <c r="E18" s="8">
        <v>10.666666666666666</v>
      </c>
      <c r="F18" s="8">
        <v>11</v>
      </c>
      <c r="G18" s="9">
        <v>13</v>
      </c>
      <c r="H18" s="9">
        <v>15</v>
      </c>
      <c r="I18" s="9">
        <v>16</v>
      </c>
      <c r="J18" s="9">
        <v>14</v>
      </c>
      <c r="K18" s="9">
        <v>11.1</v>
      </c>
      <c r="L18" s="9">
        <v>9</v>
      </c>
      <c r="M18" s="9">
        <v>7.4</v>
      </c>
      <c r="N18" s="9">
        <v>6.733333333333333</v>
      </c>
      <c r="O18" s="9"/>
      <c r="P18" s="9"/>
      <c r="Q18" s="9"/>
      <c r="R18" s="9"/>
      <c r="S18" s="9"/>
    </row>
    <row r="19" spans="2:19" ht="12">
      <c r="B19" s="7" t="s">
        <v>12</v>
      </c>
      <c r="C19" s="8">
        <v>299.06666666666666</v>
      </c>
      <c r="D19" s="8">
        <v>263.93333333333334</v>
      </c>
      <c r="E19" s="8">
        <v>261.6</v>
      </c>
      <c r="F19" s="8">
        <v>268</v>
      </c>
      <c r="G19" s="9">
        <v>268</v>
      </c>
      <c r="H19" s="9">
        <v>257</v>
      </c>
      <c r="I19" s="9">
        <v>215</v>
      </c>
      <c r="J19" s="9">
        <v>195</v>
      </c>
      <c r="K19" s="9">
        <v>177.6</v>
      </c>
      <c r="L19" s="9">
        <v>174.93333333333334</v>
      </c>
      <c r="M19" s="9">
        <v>159.26666666666668</v>
      </c>
      <c r="N19" s="9">
        <v>148.53333333333333</v>
      </c>
      <c r="O19" s="9"/>
      <c r="P19" s="9"/>
      <c r="Q19" s="9"/>
      <c r="R19" s="9"/>
      <c r="S19" s="9"/>
    </row>
    <row r="20" spans="2:19" ht="12">
      <c r="B20" s="7" t="s">
        <v>13</v>
      </c>
      <c r="C20" s="8">
        <v>557.2</v>
      </c>
      <c r="D20" s="8">
        <v>551.0666666666667</v>
      </c>
      <c r="E20" s="8">
        <v>520.8666666666667</v>
      </c>
      <c r="F20" s="8">
        <v>543</v>
      </c>
      <c r="G20" s="9">
        <v>539</v>
      </c>
      <c r="H20" s="9">
        <v>501</v>
      </c>
      <c r="I20" s="9">
        <v>396</v>
      </c>
      <c r="J20" s="9">
        <v>381</v>
      </c>
      <c r="K20" s="9">
        <v>388.1</v>
      </c>
      <c r="L20" s="9">
        <v>382.4</v>
      </c>
      <c r="M20" s="9">
        <v>2.108639191195734E-306</v>
      </c>
      <c r="N20" s="9">
        <v>381.8666666666666</v>
      </c>
      <c r="O20" s="9"/>
      <c r="P20" s="9"/>
      <c r="Q20" s="9"/>
      <c r="R20" s="9"/>
      <c r="S20" s="9"/>
    </row>
    <row r="21" spans="3:19" ht="12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12">
      <c r="A22" s="7" t="s">
        <v>14</v>
      </c>
      <c r="C22" s="8">
        <v>951.6</v>
      </c>
      <c r="D22" s="8">
        <v>897.8666666666667</v>
      </c>
      <c r="E22" s="8">
        <v>898.1333333333333</v>
      </c>
      <c r="F22" s="8">
        <v>908</v>
      </c>
      <c r="G22" s="8">
        <v>903</v>
      </c>
      <c r="H22" s="8">
        <v>833</v>
      </c>
      <c r="I22" s="8">
        <v>746</v>
      </c>
      <c r="J22" s="8">
        <f>SUM(J23:J28)</f>
        <v>679</v>
      </c>
      <c r="K22" s="8">
        <f>SUM(K23:K28)</f>
        <v>645.3000000000001</v>
      </c>
      <c r="L22" s="8">
        <f>SUM(L23:L28)</f>
        <v>633.3333333333334</v>
      </c>
      <c r="M22" s="8">
        <f>SUM(M23:M28)</f>
        <v>607.6666666666666</v>
      </c>
      <c r="N22" s="8">
        <f>SUM(N23:N28)</f>
        <v>589.6</v>
      </c>
      <c r="O22" s="9"/>
      <c r="P22" s="9"/>
      <c r="Q22" s="9"/>
      <c r="R22" s="9"/>
      <c r="S22" s="9"/>
    </row>
    <row r="23" spans="2:19" ht="12">
      <c r="B23" s="7" t="s">
        <v>15</v>
      </c>
      <c r="C23" s="8">
        <v>242.26666666666665</v>
      </c>
      <c r="D23" s="8">
        <v>248</v>
      </c>
      <c r="E23" s="8">
        <v>226.66666666666666</v>
      </c>
      <c r="F23" s="8">
        <v>206</v>
      </c>
      <c r="G23" s="9">
        <v>210</v>
      </c>
      <c r="H23" s="9">
        <v>195</v>
      </c>
      <c r="I23" s="9">
        <v>177</v>
      </c>
      <c r="J23" s="9">
        <v>172</v>
      </c>
      <c r="K23" s="9">
        <v>166.1</v>
      </c>
      <c r="L23" s="9">
        <v>159.53333333333336</v>
      </c>
      <c r="M23" s="9">
        <v>154.4</v>
      </c>
      <c r="N23" s="9">
        <v>156.13333333333333</v>
      </c>
      <c r="O23" s="9"/>
      <c r="P23" s="9"/>
      <c r="Q23" s="9"/>
      <c r="R23" s="9"/>
      <c r="S23" s="9"/>
    </row>
    <row r="24" spans="2:19" ht="12">
      <c r="B24" s="7" t="s">
        <v>16</v>
      </c>
      <c r="C24" s="8">
        <v>106.73333333333333</v>
      </c>
      <c r="D24" s="8">
        <v>109.06666666666666</v>
      </c>
      <c r="E24" s="8">
        <v>99.33333333333333</v>
      </c>
      <c r="F24" s="8">
        <v>99</v>
      </c>
      <c r="G24" s="9">
        <v>97</v>
      </c>
      <c r="H24" s="9">
        <v>87</v>
      </c>
      <c r="I24" s="9">
        <v>76</v>
      </c>
      <c r="J24" s="9">
        <v>67</v>
      </c>
      <c r="K24" s="9">
        <v>65.7</v>
      </c>
      <c r="L24" s="9">
        <v>62.73333333333333</v>
      </c>
      <c r="M24" s="9">
        <v>55.6</v>
      </c>
      <c r="N24" s="9">
        <v>54.73333333333333</v>
      </c>
      <c r="O24" s="9"/>
      <c r="P24" s="9"/>
      <c r="Q24" s="9"/>
      <c r="R24" s="9"/>
      <c r="S24" s="9"/>
    </row>
    <row r="25" spans="2:19" ht="12">
      <c r="B25" s="7" t="s">
        <v>17</v>
      </c>
      <c r="C25" s="8">
        <v>563.8</v>
      </c>
      <c r="D25" s="8">
        <v>502.4666666666667</v>
      </c>
      <c r="E25" s="8">
        <v>534.1333333333333</v>
      </c>
      <c r="F25" s="8">
        <v>570</v>
      </c>
      <c r="G25" s="9">
        <v>559</v>
      </c>
      <c r="H25" s="9">
        <v>519</v>
      </c>
      <c r="I25" s="9">
        <v>463</v>
      </c>
      <c r="J25" s="9">
        <v>414</v>
      </c>
      <c r="K25" s="9">
        <v>387.1</v>
      </c>
      <c r="L25" s="9">
        <v>385.3333333333333</v>
      </c>
      <c r="M25" s="9">
        <v>374.2</v>
      </c>
      <c r="N25" s="9">
        <v>356.4666666666667</v>
      </c>
      <c r="O25" s="9"/>
      <c r="P25" s="9"/>
      <c r="Q25" s="9"/>
      <c r="R25" s="9"/>
      <c r="S25" s="9"/>
    </row>
    <row r="26" spans="2:19" ht="12">
      <c r="B26" s="7" t="s">
        <v>18</v>
      </c>
      <c r="C26" s="8">
        <v>30.46666666666667</v>
      </c>
      <c r="D26" s="8">
        <v>33.13333333333333</v>
      </c>
      <c r="E26" s="8">
        <v>34.6</v>
      </c>
      <c r="F26" s="8">
        <v>30</v>
      </c>
      <c r="G26" s="9">
        <v>33</v>
      </c>
      <c r="H26" s="9">
        <v>29</v>
      </c>
      <c r="I26" s="9">
        <v>28</v>
      </c>
      <c r="J26" s="9">
        <v>25</v>
      </c>
      <c r="K26" s="9">
        <v>24.4</v>
      </c>
      <c r="L26" s="9">
        <v>24.933333333333334</v>
      </c>
      <c r="M26" s="9">
        <v>23</v>
      </c>
      <c r="N26" s="9">
        <v>21.6</v>
      </c>
      <c r="O26" s="9"/>
      <c r="P26" s="9"/>
      <c r="Q26" s="9"/>
      <c r="R26" s="9"/>
      <c r="S26" s="9"/>
    </row>
    <row r="27" spans="2:19" ht="12">
      <c r="B27" s="7" t="s">
        <v>19</v>
      </c>
      <c r="C27" s="8">
        <v>8.333333333333334</v>
      </c>
      <c r="D27" s="8">
        <v>5.2</v>
      </c>
      <c r="E27" s="8">
        <v>3.4</v>
      </c>
      <c r="F27" s="8">
        <v>3</v>
      </c>
      <c r="G27" s="9">
        <v>4</v>
      </c>
      <c r="H27" s="9">
        <v>3</v>
      </c>
      <c r="I27" s="9">
        <v>2</v>
      </c>
      <c r="J27" s="9">
        <v>1</v>
      </c>
      <c r="K27" s="9">
        <v>2</v>
      </c>
      <c r="L27" s="9">
        <v>0.8</v>
      </c>
      <c r="M27" s="9">
        <v>0.4666666666666666</v>
      </c>
      <c r="N27" s="9">
        <v>0.6666666666666666</v>
      </c>
      <c r="O27" s="9"/>
      <c r="P27" s="9"/>
      <c r="Q27" s="9"/>
      <c r="R27" s="9"/>
      <c r="S27" s="9"/>
    </row>
    <row r="28" spans="2:19" ht="12">
      <c r="B28" s="7" t="s">
        <v>20</v>
      </c>
      <c r="C28" s="8">
        <v>0</v>
      </c>
      <c r="D28" s="8">
        <v>0</v>
      </c>
      <c r="E28" s="8">
        <v>0</v>
      </c>
      <c r="F28" s="8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/>
      <c r="P28" s="9"/>
      <c r="Q28" s="9"/>
      <c r="R28" s="9"/>
      <c r="S28" s="9"/>
    </row>
    <row r="29" spans="3:19" ht="12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12">
      <c r="A30" s="7" t="s">
        <v>21</v>
      </c>
      <c r="C30" s="8">
        <v>12.533333333333333</v>
      </c>
      <c r="D30" s="8">
        <v>10.066666666666666</v>
      </c>
      <c r="E30" s="8">
        <v>7.2</v>
      </c>
      <c r="F30" s="8">
        <v>5</v>
      </c>
      <c r="G30" s="8">
        <v>3</v>
      </c>
      <c r="H30" s="8">
        <v>3</v>
      </c>
      <c r="I30" s="8">
        <v>2</v>
      </c>
      <c r="J30" s="8">
        <f>SUM(J31:J34)</f>
        <v>1</v>
      </c>
      <c r="K30" s="8">
        <f>SUM(K31:K34)</f>
        <v>0.9</v>
      </c>
      <c r="L30" s="8">
        <f>SUM(L31:L34)</f>
        <v>0.5333333333333333</v>
      </c>
      <c r="M30" s="8">
        <f>SUM(M31:M34)</f>
        <v>0.26666666666666666</v>
      </c>
      <c r="N30" s="8">
        <f>SUM(N31:N34)</f>
        <v>0.3333333333333333</v>
      </c>
      <c r="O30" s="9"/>
      <c r="P30" s="9"/>
      <c r="Q30" s="9"/>
      <c r="R30" s="9"/>
      <c r="S30" s="9"/>
    </row>
    <row r="31" spans="2:19" ht="12">
      <c r="B31" s="7" t="s">
        <v>22</v>
      </c>
      <c r="C31" s="8">
        <v>0</v>
      </c>
      <c r="D31" s="8">
        <v>0</v>
      </c>
      <c r="E31" s="8">
        <v>0</v>
      </c>
      <c r="F31" s="8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/>
      <c r="P31" s="9"/>
      <c r="Q31" s="9"/>
      <c r="R31" s="9"/>
      <c r="S31" s="9"/>
    </row>
    <row r="32" spans="2:19" ht="12">
      <c r="B32" s="7" t="s">
        <v>23</v>
      </c>
      <c r="C32" s="8">
        <v>0.9333333333333332</v>
      </c>
      <c r="D32" s="8">
        <v>0.6</v>
      </c>
      <c r="E32" s="8">
        <v>0.3333333333333333</v>
      </c>
      <c r="F32" s="8">
        <v>0</v>
      </c>
      <c r="G32" s="9">
        <v>0</v>
      </c>
      <c r="H32" s="9">
        <v>0</v>
      </c>
      <c r="I32" s="9">
        <v>0</v>
      </c>
      <c r="J32" s="9">
        <v>0</v>
      </c>
      <c r="K32" s="9">
        <v>0.1</v>
      </c>
      <c r="L32" s="9">
        <v>0</v>
      </c>
      <c r="M32" s="9">
        <v>0.06666666666666667</v>
      </c>
      <c r="N32" s="9">
        <v>0.13333333333333333</v>
      </c>
      <c r="O32" s="9"/>
      <c r="P32" s="9"/>
      <c r="Q32" s="9"/>
      <c r="R32" s="9"/>
      <c r="S32" s="9"/>
    </row>
    <row r="33" spans="2:19" ht="12">
      <c r="B33" s="7" t="s">
        <v>24</v>
      </c>
      <c r="C33" s="8">
        <v>0</v>
      </c>
      <c r="D33" s="8">
        <v>0</v>
      </c>
      <c r="E33" s="8">
        <v>0</v>
      </c>
      <c r="F33" s="8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/>
      <c r="P33" s="9"/>
      <c r="Q33" s="9"/>
      <c r="R33" s="9"/>
      <c r="S33" s="9"/>
    </row>
    <row r="34" spans="2:19" ht="12">
      <c r="B34" s="7" t="s">
        <v>25</v>
      </c>
      <c r="C34" s="8">
        <v>11.6</v>
      </c>
      <c r="D34" s="8">
        <v>9.466666666666667</v>
      </c>
      <c r="E34" s="8">
        <v>6.866666666666666</v>
      </c>
      <c r="F34" s="8">
        <v>5</v>
      </c>
      <c r="G34" s="9">
        <v>3</v>
      </c>
      <c r="H34" s="9">
        <v>3</v>
      </c>
      <c r="I34" s="9">
        <v>2</v>
      </c>
      <c r="J34" s="9">
        <v>1</v>
      </c>
      <c r="K34" s="9">
        <v>0.8</v>
      </c>
      <c r="L34" s="9">
        <v>0.5333333333333333</v>
      </c>
      <c r="M34" s="9">
        <v>0.2</v>
      </c>
      <c r="N34" s="9">
        <v>0.2</v>
      </c>
      <c r="O34" s="9"/>
      <c r="P34" s="9"/>
      <c r="Q34" s="9"/>
      <c r="R34" s="9"/>
      <c r="S34" s="9"/>
    </row>
    <row r="35" spans="3:19" ht="12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2">
      <c r="A36" s="7" t="s">
        <v>26</v>
      </c>
      <c r="C36" s="8">
        <v>14.866666666666665</v>
      </c>
      <c r="D36" s="8">
        <v>9.733333333333334</v>
      </c>
      <c r="E36" s="8">
        <v>10.466666666666667</v>
      </c>
      <c r="F36" s="8">
        <v>10</v>
      </c>
      <c r="G36" s="8">
        <v>17</v>
      </c>
      <c r="H36" s="8">
        <v>12</v>
      </c>
      <c r="I36" s="8">
        <v>12</v>
      </c>
      <c r="J36" s="8">
        <f>SUM(J37:J39)</f>
        <v>12</v>
      </c>
      <c r="K36" s="8">
        <f>SUM(K37:K39)</f>
        <v>9.800000000000002</v>
      </c>
      <c r="L36" s="8">
        <f>SUM(L37:L39)</f>
        <v>8.600000000000001</v>
      </c>
      <c r="M36" s="8">
        <f>SUM(M37:M39)</f>
        <v>10.533333333333333</v>
      </c>
      <c r="N36" s="8">
        <f>SUM(N37:N39)</f>
        <v>8.466666666666667</v>
      </c>
      <c r="O36" s="9"/>
      <c r="P36" s="9"/>
      <c r="Q36" s="9"/>
      <c r="R36" s="9"/>
      <c r="S36" s="9"/>
    </row>
    <row r="37" spans="2:19" ht="12">
      <c r="B37" s="7" t="s">
        <v>27</v>
      </c>
      <c r="C37" s="8">
        <v>11.666666666666666</v>
      </c>
      <c r="D37" s="8">
        <v>8.466666666666667</v>
      </c>
      <c r="E37" s="8">
        <v>9</v>
      </c>
      <c r="F37" s="8">
        <v>8</v>
      </c>
      <c r="G37" s="9">
        <v>14</v>
      </c>
      <c r="H37" s="9">
        <v>9</v>
      </c>
      <c r="I37" s="9">
        <v>9</v>
      </c>
      <c r="J37" s="9">
        <v>10</v>
      </c>
      <c r="K37" s="9">
        <v>8.1</v>
      </c>
      <c r="L37" s="9">
        <v>7.2</v>
      </c>
      <c r="M37" s="9">
        <v>9.466666666666667</v>
      </c>
      <c r="N37" s="9">
        <v>8.4</v>
      </c>
      <c r="O37" s="9"/>
      <c r="P37" s="9"/>
      <c r="Q37" s="9"/>
      <c r="R37" s="9"/>
      <c r="S37" s="9"/>
    </row>
    <row r="38" spans="2:19" ht="12">
      <c r="B38" s="7" t="s">
        <v>28</v>
      </c>
      <c r="C38" s="8">
        <v>0</v>
      </c>
      <c r="D38" s="8">
        <v>0</v>
      </c>
      <c r="E38" s="8">
        <v>0</v>
      </c>
      <c r="F38" s="8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/>
      <c r="P38" s="9"/>
      <c r="Q38" s="9"/>
      <c r="R38" s="9"/>
      <c r="S38" s="9"/>
    </row>
    <row r="39" spans="2:19" ht="12">
      <c r="B39" s="7" t="s">
        <v>29</v>
      </c>
      <c r="C39" s="8">
        <v>3.2</v>
      </c>
      <c r="D39" s="8">
        <v>1.2666666666666666</v>
      </c>
      <c r="E39" s="8">
        <v>1.4666666666666666</v>
      </c>
      <c r="F39" s="8">
        <v>2</v>
      </c>
      <c r="G39" s="9">
        <v>3</v>
      </c>
      <c r="H39" s="9">
        <v>3</v>
      </c>
      <c r="I39" s="9">
        <v>3</v>
      </c>
      <c r="J39" s="9">
        <v>2</v>
      </c>
      <c r="K39" s="9">
        <v>1.7</v>
      </c>
      <c r="L39" s="9">
        <v>1.4</v>
      </c>
      <c r="M39" s="9">
        <v>1.0666666666666667</v>
      </c>
      <c r="N39" s="9">
        <v>0.06666666666666667</v>
      </c>
      <c r="O39" s="9"/>
      <c r="P39" s="9"/>
      <c r="Q39" s="9"/>
      <c r="R39" s="9"/>
      <c r="S39" s="9"/>
    </row>
    <row r="40" spans="3:19" ht="12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2">
      <c r="A41" s="7" t="s">
        <v>30</v>
      </c>
      <c r="C41" s="8">
        <v>14.666666666666666</v>
      </c>
      <c r="D41" s="8">
        <v>14.4</v>
      </c>
      <c r="E41" s="8">
        <v>10.866666666666667</v>
      </c>
      <c r="F41" s="8">
        <v>8</v>
      </c>
      <c r="G41" s="8">
        <v>7</v>
      </c>
      <c r="H41" s="8">
        <v>5</v>
      </c>
      <c r="I41" s="8">
        <v>4</v>
      </c>
      <c r="J41" s="8">
        <f>SUM(J42:J44)</f>
        <v>4</v>
      </c>
      <c r="K41" s="8">
        <f>SUM(K42:K44)</f>
        <v>4.2</v>
      </c>
      <c r="L41" s="8">
        <f>SUM(L42:L45)</f>
        <v>5.066666666666667</v>
      </c>
      <c r="M41" s="8">
        <f>SUM(M42:M45)</f>
        <v>9.066666666666666</v>
      </c>
      <c r="N41" s="8">
        <f>SUM(N42:N45)</f>
        <v>7.6</v>
      </c>
      <c r="O41" s="9"/>
      <c r="P41" s="9"/>
      <c r="Q41" s="9"/>
      <c r="R41" s="9"/>
      <c r="S41" s="9"/>
    </row>
    <row r="42" spans="2:19" ht="12">
      <c r="B42" s="7" t="s">
        <v>31</v>
      </c>
      <c r="C42" s="8">
        <v>5.666666666666667</v>
      </c>
      <c r="D42" s="8">
        <v>5.2</v>
      </c>
      <c r="E42" s="8">
        <v>4.333333333333333</v>
      </c>
      <c r="F42" s="8">
        <v>3</v>
      </c>
      <c r="G42" s="9">
        <v>3</v>
      </c>
      <c r="H42" s="9">
        <v>2</v>
      </c>
      <c r="I42" s="9">
        <v>1</v>
      </c>
      <c r="J42" s="9">
        <v>1</v>
      </c>
      <c r="K42" s="9">
        <v>0.9</v>
      </c>
      <c r="L42" s="9">
        <v>0.6666666666666666</v>
      </c>
      <c r="M42" s="9">
        <v>1.4666666666666668</v>
      </c>
      <c r="N42" s="9">
        <v>0.8666666666666667</v>
      </c>
      <c r="O42" s="9"/>
      <c r="P42" s="9"/>
      <c r="Q42" s="9"/>
      <c r="R42" s="9"/>
      <c r="S42" s="9"/>
    </row>
    <row r="43" spans="2:19" ht="12">
      <c r="B43" s="7" t="s">
        <v>32</v>
      </c>
      <c r="C43" s="8">
        <v>8.533333333333333</v>
      </c>
      <c r="D43" s="8">
        <v>8.733333333333333</v>
      </c>
      <c r="E43" s="8">
        <v>6.133333333333334</v>
      </c>
      <c r="F43" s="8">
        <v>5</v>
      </c>
      <c r="G43" s="9">
        <v>4</v>
      </c>
      <c r="H43" s="9">
        <v>3</v>
      </c>
      <c r="I43" s="9">
        <v>3</v>
      </c>
      <c r="J43" s="9">
        <v>3</v>
      </c>
      <c r="K43" s="9">
        <v>3</v>
      </c>
      <c r="L43" s="9">
        <v>3.9333333333333336</v>
      </c>
      <c r="M43" s="9">
        <v>7.133333333333333</v>
      </c>
      <c r="N43" s="9">
        <v>6.133333333333333</v>
      </c>
      <c r="O43" s="9"/>
      <c r="P43" s="9"/>
      <c r="Q43" s="9"/>
      <c r="R43" s="9"/>
      <c r="S43" s="9"/>
    </row>
    <row r="44" spans="2:19" ht="12">
      <c r="B44" s="7" t="s">
        <v>33</v>
      </c>
      <c r="C44" s="8">
        <v>0.4666666666666666</v>
      </c>
      <c r="D44" s="8">
        <v>0.4666666666666666</v>
      </c>
      <c r="E44" s="8">
        <v>0.4</v>
      </c>
      <c r="F44" s="8">
        <v>0</v>
      </c>
      <c r="G44" s="9">
        <v>0</v>
      </c>
      <c r="H44" s="9">
        <v>0</v>
      </c>
      <c r="I44" s="9">
        <v>0</v>
      </c>
      <c r="J44" s="9">
        <v>0</v>
      </c>
      <c r="K44" s="9">
        <v>0.3</v>
      </c>
      <c r="L44" s="9">
        <v>0.26666666666666666</v>
      </c>
      <c r="M44" s="9">
        <v>0.2</v>
      </c>
      <c r="N44" s="9">
        <v>0.6</v>
      </c>
      <c r="O44" s="9"/>
      <c r="P44" s="9"/>
      <c r="Q44" s="9"/>
      <c r="R44" s="9"/>
      <c r="S44" s="9"/>
    </row>
    <row r="45" spans="2:19" ht="12">
      <c r="B45" s="7" t="s">
        <v>34</v>
      </c>
      <c r="C45" s="10" t="s">
        <v>35</v>
      </c>
      <c r="D45" s="10" t="s">
        <v>35</v>
      </c>
      <c r="E45" s="10" t="s">
        <v>35</v>
      </c>
      <c r="F45" s="10" t="s">
        <v>35</v>
      </c>
      <c r="G45" s="10" t="s">
        <v>35</v>
      </c>
      <c r="H45" s="10" t="s">
        <v>35</v>
      </c>
      <c r="I45" s="10" t="s">
        <v>35</v>
      </c>
      <c r="J45" s="10" t="s">
        <v>35</v>
      </c>
      <c r="K45" s="10" t="s">
        <v>35</v>
      </c>
      <c r="L45" s="9">
        <v>0.2</v>
      </c>
      <c r="M45" s="9">
        <v>0.26666666666666666</v>
      </c>
      <c r="N45" s="9">
        <v>0</v>
      </c>
      <c r="O45" s="9"/>
      <c r="P45" s="9"/>
      <c r="Q45" s="9"/>
      <c r="R45" s="9"/>
      <c r="S45" s="9"/>
    </row>
    <row r="46" spans="3:19" ht="12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12">
      <c r="A47" s="7" t="s">
        <v>36</v>
      </c>
      <c r="C47" s="8">
        <v>9.133333333333333</v>
      </c>
      <c r="D47" s="8">
        <v>8</v>
      </c>
      <c r="E47" s="8">
        <v>8.533333333333333</v>
      </c>
      <c r="F47" s="8">
        <v>8</v>
      </c>
      <c r="G47" s="8">
        <v>7</v>
      </c>
      <c r="H47" s="8">
        <v>8</v>
      </c>
      <c r="I47" s="8">
        <v>6</v>
      </c>
      <c r="J47" s="8">
        <f>SUM(J48:J51)</f>
        <v>7</v>
      </c>
      <c r="K47" s="8">
        <f>SUM(K48:K51)</f>
        <v>5.699999999999999</v>
      </c>
      <c r="L47" s="8">
        <f>SUM(L48:L51)</f>
        <v>5.333333333333333</v>
      </c>
      <c r="M47" s="8">
        <f>SUM(M48:M51)</f>
        <v>7.266666666666667</v>
      </c>
      <c r="N47" s="8">
        <f>SUM(N48:N51)</f>
        <v>7.8</v>
      </c>
      <c r="O47" s="9"/>
      <c r="P47" s="9"/>
      <c r="Q47" s="9"/>
      <c r="R47" s="9"/>
      <c r="S47" s="9"/>
    </row>
    <row r="48" spans="2:19" ht="12">
      <c r="B48" s="7" t="s">
        <v>37</v>
      </c>
      <c r="C48" s="8">
        <v>0</v>
      </c>
      <c r="D48" s="8">
        <v>0</v>
      </c>
      <c r="E48" s="8">
        <v>0</v>
      </c>
      <c r="F48" s="8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/>
      <c r="P48" s="9"/>
      <c r="Q48" s="9"/>
      <c r="R48" s="9"/>
      <c r="S48" s="9"/>
    </row>
    <row r="49" spans="2:19" ht="12">
      <c r="B49" s="7" t="s">
        <v>38</v>
      </c>
      <c r="C49" s="8">
        <v>9.133333333333333</v>
      </c>
      <c r="D49" s="8">
        <v>8</v>
      </c>
      <c r="E49" s="8">
        <v>8.533333333333333</v>
      </c>
      <c r="F49" s="8">
        <v>8</v>
      </c>
      <c r="G49" s="9">
        <v>7</v>
      </c>
      <c r="H49" s="9">
        <v>8</v>
      </c>
      <c r="I49" s="9">
        <v>6</v>
      </c>
      <c r="J49" s="9">
        <v>7</v>
      </c>
      <c r="K49" s="9">
        <v>5.7</v>
      </c>
      <c r="L49" s="9">
        <v>5.333333333333333</v>
      </c>
      <c r="M49" s="9">
        <v>7.266666666666667</v>
      </c>
      <c r="N49" s="9">
        <v>7.8</v>
      </c>
      <c r="O49" s="9"/>
      <c r="P49" s="9"/>
      <c r="Q49" s="9"/>
      <c r="R49" s="9"/>
      <c r="S49" s="9"/>
    </row>
    <row r="50" spans="2:19" ht="12">
      <c r="B50" s="7" t="s">
        <v>39</v>
      </c>
      <c r="C50" s="8">
        <v>0</v>
      </c>
      <c r="D50" s="8">
        <v>0</v>
      </c>
      <c r="E50" s="8">
        <v>0</v>
      </c>
      <c r="F50" s="8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/>
      <c r="P50" s="9"/>
      <c r="Q50" s="9"/>
      <c r="R50" s="9"/>
      <c r="S50" s="9"/>
    </row>
    <row r="51" spans="2:19" ht="12">
      <c r="B51" s="7" t="s">
        <v>40</v>
      </c>
      <c r="C51" s="8">
        <v>0</v>
      </c>
      <c r="D51" s="8">
        <v>0</v>
      </c>
      <c r="E51" s="8">
        <v>0</v>
      </c>
      <c r="F51" s="8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/>
      <c r="P51" s="9"/>
      <c r="Q51" s="9"/>
      <c r="R51" s="9"/>
      <c r="S51" s="9"/>
    </row>
    <row r="52" spans="3:19" ht="12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12">
      <c r="A53" s="7" t="s">
        <v>41</v>
      </c>
      <c r="C53" s="8">
        <v>4172.533333333333</v>
      </c>
      <c r="D53" s="8">
        <v>3872.3333333333335</v>
      </c>
      <c r="E53" s="8">
        <v>3889.2</v>
      </c>
      <c r="F53" s="8">
        <v>5180</v>
      </c>
      <c r="G53" s="8">
        <v>5262</v>
      </c>
      <c r="H53" s="8">
        <v>4756</v>
      </c>
      <c r="I53" s="8">
        <v>4088</v>
      </c>
      <c r="J53" s="9">
        <v>2980</v>
      </c>
      <c r="K53" s="9">
        <f>SUM(K9,K14,K22,K30,K36,K41,K47)</f>
        <v>2688.2000000000003</v>
      </c>
      <c r="L53" s="9">
        <f>SUM(L9,L14,L22,L30,L36,L41,L47)</f>
        <v>2513.5333333333338</v>
      </c>
      <c r="M53" s="9">
        <f>SUM(M9,M14,M22,M30,M36,M41,M47)</f>
        <v>2439.8</v>
      </c>
      <c r="N53" s="9">
        <f>SUM(N9,N14,N22,N30,N36,N41,N47)</f>
        <v>2278.4666666666667</v>
      </c>
      <c r="O53" s="9"/>
      <c r="P53" s="9"/>
      <c r="Q53" s="9"/>
      <c r="R53" s="9"/>
      <c r="S53" s="9"/>
    </row>
    <row r="54" spans="1:19" ht="12">
      <c r="A54" s="7" t="s">
        <v>42</v>
      </c>
      <c r="C54" s="8">
        <v>4172.533333333334</v>
      </c>
      <c r="D54" s="8">
        <v>3872.2</v>
      </c>
      <c r="E54" s="8">
        <v>3889.2</v>
      </c>
      <c r="F54" s="8">
        <v>4039</v>
      </c>
      <c r="G54" s="9">
        <v>4087</v>
      </c>
      <c r="H54" s="9">
        <v>3797</v>
      </c>
      <c r="I54" s="9">
        <v>3318</v>
      </c>
      <c r="J54" s="9">
        <v>2980</v>
      </c>
      <c r="K54" s="9">
        <v>2688.2</v>
      </c>
      <c r="L54" s="9">
        <v>2513.4666666666667</v>
      </c>
      <c r="M54" s="9">
        <v>2396.133333333333</v>
      </c>
      <c r="N54" s="9">
        <v>2278.4666666666667</v>
      </c>
      <c r="O54" s="9"/>
      <c r="P54" s="9"/>
      <c r="Q54" s="9"/>
      <c r="R54" s="9"/>
      <c r="S54" s="9"/>
    </row>
    <row r="55" spans="3:19" ht="12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12">
      <c r="A56" s="3"/>
      <c r="B56" s="3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9"/>
      <c r="P56" s="9"/>
      <c r="Q56" s="9"/>
      <c r="R56" s="9"/>
      <c r="S56" s="9"/>
    </row>
    <row r="57" spans="1:19" ht="12">
      <c r="A57" s="7" t="s">
        <v>43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3:19" ht="12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ht="12">
      <c r="A59" s="7" t="s">
        <v>44</v>
      </c>
    </row>
    <row r="60" spans="1:19" ht="12">
      <c r="A60" s="7" t="s">
        <v>45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3:19" ht="12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3:19" ht="12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3:19" ht="12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3:19" ht="12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3:19" ht="12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3:19" ht="12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3:19" ht="12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3:19" ht="12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3:19" ht="12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3:14" ht="12">
      <c r="M70" s="2"/>
      <c r="N70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2006-11-01T19:43:05Z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