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0"/>
  </bookViews>
  <sheets>
    <sheet name="TBL_53" sheetId="1" r:id="rId1"/>
  </sheets>
  <definedNames>
    <definedName name="\a">'TBL_53'!$P$1</definedName>
    <definedName name="_17">'TBL_53'!$IV$8192</definedName>
    <definedName name="_18">'TBL_53'!$A$1</definedName>
    <definedName name="_3">'TBL_53'!$IV$8192</definedName>
    <definedName name="_Key1" hidden="1">'TBL_53'!$O$9:$O$51</definedName>
    <definedName name="_Order1" hidden="1">255</definedName>
    <definedName name="_Regression_Int" localSheetId="0" hidden="1">1</definedName>
    <definedName name="_Sort" hidden="1">'TBL_53'!$M$9:$O$51</definedName>
    <definedName name="DATA">'TBL_53'!$IV$8192</definedName>
    <definedName name="THREE">'TBL_53'!$IV$8192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<sst xmlns="http://schemas.openxmlformats.org/spreadsheetml/2006/main" count="55" uniqueCount="47">
  <si>
    <t>Table 53--Soybean area, by region and province, China, 1979-90—u1</t>
  </si>
  <si>
    <t>Region/province</t>
  </si>
  <si>
    <t xml:space="preserve">       1,000 hectares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</si>
  <si>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</si>
  <si>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</si>
  <si>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</si>
  <si>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</si>
  <si>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</si>
  <si>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</si>
  <si>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</si>
  <si>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</si>
  <si>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</si>
  <si>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</si>
  <si>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</si>
  <si>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</si>
  <si>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</si>
  <si>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</si>
  <si>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</si>
  <si>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</si>
  <si>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</si>
  <si>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</si>
  <si>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</si>
  <si>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</si>
  <si>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</si>
  <si>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</si>
  <si>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</si>
  <si>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</si>
  <si>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</si>
  <si>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</si>
  <si>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</si>
  <si>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</si>
  <si>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</si>
  <si>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</si>
  <si>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</si>
  <si>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</si>
  <si>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</si>
  <si>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</si>
  <si>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</si>
  <si>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</si>
  <si>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</si>
  <si>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</si>
  <si>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</si>
  <si>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</si>
  <si>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Soybean statistics include area for the following varieties:  yellow, green, black and others.</t>
  </si>
  <si>
    <t xml:space="preserve">    —u2˜ Hainan data available beginning in 1988 -- prior years included in Guangdong.</t>
  </si>
  <si>
    <t xml:space="preserve">    Sources:  (3, p. 28), (4, p. 39), (5, p. 41), (6, p. 89), (7, p. 148), (8, p. 183), (9, p. 217), (10, p. 235), (11, p. 263), (34, p. 359),</t>
  </si>
  <si>
    <t>(35, p. 342) and (13, p. 350).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</si>
</sst>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3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13.625" style="0" customWidth="1"/>
    <col min="3" max="14" width="7.625" style="0" customWidth="1"/>
  </cols>
  <sheetData>
    <row r="1" ht="12">
      <c r="A1" s="1" t="s">
        <v>0</v>
      </c>
    </row>
    <row r="4" spans="1:14" ht="12">
      <c r="A4" s="1" t="s">
        <v>1</v>
      </c>
      <c r="C4" s="2">
        <v>1979</v>
      </c>
      <c r="D4" s="2">
        <v>1980</v>
      </c>
      <c r="E4" s="2">
        <v>1981</v>
      </c>
      <c r="F4" s="3">
        <v>1982</v>
      </c>
      <c r="G4" s="2">
        <v>1983</v>
      </c>
      <c r="H4" s="2">
        <v>1984</v>
      </c>
      <c r="I4" s="2">
        <v>1985</v>
      </c>
      <c r="J4" s="2">
        <v>1986</v>
      </c>
      <c r="K4" s="2">
        <v>1987</v>
      </c>
      <c r="L4" s="2">
        <v>1988</v>
      </c>
      <c r="M4" s="2">
        <v>1989</v>
      </c>
      <c r="N4" s="2">
        <v>1990</v>
      </c>
    </row>
    <row r="7" ht="12">
      <c r="H7" s="1" t="s">
        <v>2</v>
      </c>
    </row>
    <row r="9" spans="1:19" ht="12">
      <c r="A9" s="1" t="s">
        <v>3</v>
      </c>
      <c r="C9" s="4">
        <f aca="true" t="shared" si="0" ref="C9:N9">SUM(C10:C12)</f>
        <v>2751</v>
      </c>
      <c r="D9" s="4">
        <f t="shared" si="0"/>
        <v>2659</v>
      </c>
      <c r="E9" s="4">
        <f t="shared" si="0"/>
        <v>2866</v>
      </c>
      <c r="F9" s="4">
        <f t="shared" si="0"/>
        <v>3181</v>
      </c>
      <c r="G9" s="4">
        <f t="shared" si="0"/>
        <v>2602</v>
      </c>
      <c r="H9" s="4">
        <f t="shared" si="0"/>
        <v>2564</v>
      </c>
      <c r="I9" s="4">
        <f t="shared" si="0"/>
        <v>3038</v>
      </c>
      <c r="J9" s="4">
        <f t="shared" si="0"/>
        <v>3096</v>
      </c>
      <c r="K9" s="4">
        <f t="shared" si="0"/>
        <v>3280.9333333333334</v>
      </c>
      <c r="L9" s="4">
        <f t="shared" si="0"/>
        <v>3355.3333333333335</v>
      </c>
      <c r="M9" s="4">
        <f t="shared" si="0"/>
        <v>3171.2666666666664</v>
      </c>
      <c r="N9" s="4">
        <f t="shared" si="0"/>
        <v>2891.4666666666667</v>
      </c>
      <c r="O9" s="4"/>
      <c r="P9" s="4"/>
      <c r="Q9" s="4"/>
      <c r="R9" s="4"/>
      <c r="S9" s="4"/>
    </row>
    <row r="10" spans="2:19" ht="12">
      <c r="B10" s="1" t="s">
        <v>4</v>
      </c>
      <c r="C10" s="4">
        <v>1665</v>
      </c>
      <c r="D10" s="4">
        <v>1630</v>
      </c>
      <c r="E10" s="4">
        <v>1800</v>
      </c>
      <c r="F10" s="4">
        <v>2136</v>
      </c>
      <c r="G10" s="4">
        <v>1693</v>
      </c>
      <c r="H10" s="4">
        <v>1795</v>
      </c>
      <c r="I10" s="4">
        <v>2167</v>
      </c>
      <c r="J10" s="4">
        <v>2197</v>
      </c>
      <c r="K10" s="4">
        <v>2399.5333333333333</v>
      </c>
      <c r="L10" s="4">
        <v>2428.9333333333334</v>
      </c>
      <c r="M10" s="4">
        <v>2263.8</v>
      </c>
      <c r="N10" s="4">
        <v>2078.6666666666665</v>
      </c>
      <c r="O10" s="4"/>
      <c r="P10" s="4"/>
      <c r="Q10" s="4"/>
      <c r="R10" s="4"/>
      <c r="S10" s="4"/>
    </row>
    <row r="11" spans="2:19" ht="12">
      <c r="B11" s="1" t="s">
        <v>5</v>
      </c>
      <c r="C11" s="4">
        <v>509</v>
      </c>
      <c r="D11" s="4">
        <v>473</v>
      </c>
      <c r="E11" s="4">
        <v>461</v>
      </c>
      <c r="F11" s="4">
        <v>458</v>
      </c>
      <c r="G11" s="4">
        <v>409</v>
      </c>
      <c r="H11" s="4">
        <v>372</v>
      </c>
      <c r="I11" s="4">
        <v>393</v>
      </c>
      <c r="J11" s="4">
        <v>410</v>
      </c>
      <c r="K11" s="4">
        <v>395.26666666666665</v>
      </c>
      <c r="L11" s="4">
        <v>381.4666666666667</v>
      </c>
      <c r="M11" s="4">
        <v>370.2</v>
      </c>
      <c r="N11" s="4">
        <v>349</v>
      </c>
      <c r="O11" s="4"/>
      <c r="P11" s="4"/>
      <c r="Q11" s="4"/>
      <c r="R11" s="4"/>
      <c r="S11" s="4"/>
    </row>
    <row r="12" spans="2:19" ht="12">
      <c r="B12" s="1" t="s">
        <v>6</v>
      </c>
      <c r="C12" s="4">
        <v>577</v>
      </c>
      <c r="D12" s="4">
        <v>556</v>
      </c>
      <c r="E12" s="4">
        <v>605</v>
      </c>
      <c r="F12" s="4">
        <v>587</v>
      </c>
      <c r="G12" s="4">
        <v>500</v>
      </c>
      <c r="H12" s="4">
        <v>397</v>
      </c>
      <c r="I12" s="4">
        <v>478</v>
      </c>
      <c r="J12" s="4">
        <v>489</v>
      </c>
      <c r="K12" s="4">
        <v>486.1333333333333</v>
      </c>
      <c r="L12" s="4">
        <v>544.9333333333333</v>
      </c>
      <c r="M12" s="4">
        <v>537.2666666666667</v>
      </c>
      <c r="N12" s="4">
        <v>463.8</v>
      </c>
      <c r="O12" s="4"/>
      <c r="P12" s="4"/>
      <c r="Q12" s="4"/>
      <c r="R12" s="4"/>
      <c r="S12" s="4"/>
    </row>
    <row r="13" spans="3:19" ht="1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">
      <c r="A14" s="1" t="s">
        <v>7</v>
      </c>
      <c r="C14" s="4">
        <f aca="true" t="shared" si="1" ref="C14:N14">SUM(C15:C20)</f>
        <v>1927</v>
      </c>
      <c r="D14" s="4">
        <f t="shared" si="1"/>
        <v>2044</v>
      </c>
      <c r="E14" s="4">
        <f t="shared" si="1"/>
        <v>2365</v>
      </c>
      <c r="F14" s="4">
        <f t="shared" si="1"/>
        <v>2213</v>
      </c>
      <c r="G14" s="4">
        <f t="shared" si="1"/>
        <v>2021</v>
      </c>
      <c r="H14" s="4">
        <f t="shared" si="1"/>
        <v>1890</v>
      </c>
      <c r="I14" s="4">
        <f t="shared" si="1"/>
        <v>1899</v>
      </c>
      <c r="J14" s="4">
        <f t="shared" si="1"/>
        <v>2211</v>
      </c>
      <c r="K14" s="4">
        <f t="shared" si="1"/>
        <v>2153.333333333333</v>
      </c>
      <c r="L14" s="4">
        <f t="shared" si="1"/>
        <v>1858.4666666666667</v>
      </c>
      <c r="M14" s="4">
        <f t="shared" si="1"/>
        <v>1882.1999999999998</v>
      </c>
      <c r="N14" s="4">
        <f t="shared" si="1"/>
        <v>1800.1333333333332</v>
      </c>
      <c r="O14" s="4"/>
      <c r="P14" s="4"/>
      <c r="Q14" s="4"/>
      <c r="R14" s="4"/>
      <c r="S14" s="4"/>
    </row>
    <row r="15" spans="2:19" ht="12">
      <c r="B15" s="1" t="s">
        <v>8</v>
      </c>
      <c r="C15" s="4">
        <v>634</v>
      </c>
      <c r="D15" s="4">
        <v>695</v>
      </c>
      <c r="E15" s="4">
        <v>719</v>
      </c>
      <c r="F15" s="4">
        <v>605</v>
      </c>
      <c r="G15" s="4">
        <v>512</v>
      </c>
      <c r="H15" s="4">
        <v>483</v>
      </c>
      <c r="I15" s="4">
        <v>511</v>
      </c>
      <c r="J15" s="4">
        <v>621</v>
      </c>
      <c r="K15" s="4">
        <v>583.1333333333333</v>
      </c>
      <c r="L15" s="4">
        <v>520.6</v>
      </c>
      <c r="M15" s="4">
        <v>487.4666666666667</v>
      </c>
      <c r="N15" s="4">
        <v>448.3333333333333</v>
      </c>
      <c r="O15" s="4"/>
      <c r="P15" s="4"/>
      <c r="Q15" s="4"/>
      <c r="R15" s="4"/>
      <c r="S15" s="4"/>
    </row>
    <row r="16" spans="2:19" ht="12">
      <c r="B16" s="1" t="s">
        <v>9</v>
      </c>
      <c r="C16" s="4">
        <v>276</v>
      </c>
      <c r="D16" s="4">
        <v>261</v>
      </c>
      <c r="E16" s="4">
        <v>290</v>
      </c>
      <c r="F16" s="4">
        <v>272</v>
      </c>
      <c r="G16" s="4">
        <v>262</v>
      </c>
      <c r="H16" s="4">
        <v>269</v>
      </c>
      <c r="I16" s="4">
        <v>301</v>
      </c>
      <c r="J16" s="4">
        <v>370</v>
      </c>
      <c r="K16" s="4">
        <v>383</v>
      </c>
      <c r="L16" s="4">
        <v>389.06666666666666</v>
      </c>
      <c r="M16" s="4">
        <v>415.93333333333334</v>
      </c>
      <c r="N16" s="4">
        <v>403.4666666666667</v>
      </c>
      <c r="O16" s="4"/>
      <c r="P16" s="4"/>
      <c r="Q16" s="4"/>
      <c r="R16" s="4"/>
      <c r="S16" s="4"/>
    </row>
    <row r="17" spans="2:19" ht="12">
      <c r="B17" s="1" t="s">
        <v>10</v>
      </c>
      <c r="C17" s="4">
        <v>8</v>
      </c>
      <c r="D17" s="4">
        <v>8</v>
      </c>
      <c r="E17" s="4">
        <v>8</v>
      </c>
      <c r="F17" s="4">
        <v>9</v>
      </c>
      <c r="G17" s="4">
        <v>9</v>
      </c>
      <c r="H17" s="4">
        <v>8</v>
      </c>
      <c r="I17" s="4">
        <v>10</v>
      </c>
      <c r="J17" s="4">
        <v>10</v>
      </c>
      <c r="K17" s="4">
        <v>12.8</v>
      </c>
      <c r="L17" s="4">
        <v>11.333333333333334</v>
      </c>
      <c r="M17" s="4">
        <v>13.533333333333333</v>
      </c>
      <c r="N17" s="4">
        <v>11.666666666666666</v>
      </c>
      <c r="O17" s="4"/>
      <c r="P17" s="4"/>
      <c r="Q17" s="4"/>
      <c r="R17" s="4"/>
      <c r="S17" s="4"/>
    </row>
    <row r="18" spans="2:19" ht="12">
      <c r="B18" s="1" t="s">
        <v>11</v>
      </c>
      <c r="C18" s="4">
        <v>21</v>
      </c>
      <c r="D18" s="4">
        <v>23</v>
      </c>
      <c r="E18" s="4">
        <v>25</v>
      </c>
      <c r="F18" s="4">
        <v>23</v>
      </c>
      <c r="G18" s="4">
        <v>24</v>
      </c>
      <c r="H18" s="4">
        <v>26</v>
      </c>
      <c r="I18" s="4">
        <v>31</v>
      </c>
      <c r="J18" s="4">
        <v>38</v>
      </c>
      <c r="K18" s="4">
        <v>41.93333333333333</v>
      </c>
      <c r="L18" s="4">
        <v>41.53333333333333</v>
      </c>
      <c r="M18" s="4">
        <v>47</v>
      </c>
      <c r="N18" s="4">
        <v>45.13333333333333</v>
      </c>
      <c r="O18" s="4"/>
      <c r="P18" s="4"/>
      <c r="Q18" s="4"/>
      <c r="R18" s="4"/>
      <c r="S18" s="4"/>
    </row>
    <row r="19" spans="2:19" ht="12">
      <c r="B19" s="1" t="s">
        <v>12</v>
      </c>
      <c r="C19" s="4">
        <v>859</v>
      </c>
      <c r="D19" s="4">
        <v>918</v>
      </c>
      <c r="E19" s="4">
        <v>1194</v>
      </c>
      <c r="F19" s="4">
        <v>1145</v>
      </c>
      <c r="G19" s="4">
        <v>1040</v>
      </c>
      <c r="H19" s="4">
        <v>943</v>
      </c>
      <c r="I19" s="4">
        <v>880</v>
      </c>
      <c r="J19" s="4">
        <v>973</v>
      </c>
      <c r="K19" s="4">
        <v>909.8666666666667</v>
      </c>
      <c r="L19" s="4">
        <v>675</v>
      </c>
      <c r="M19" s="4">
        <v>673.1333333333333</v>
      </c>
      <c r="N19" s="4">
        <v>639.6</v>
      </c>
      <c r="O19" s="4"/>
      <c r="P19" s="4"/>
      <c r="Q19" s="4"/>
      <c r="R19" s="4"/>
      <c r="S19" s="4"/>
    </row>
    <row r="20" spans="2:19" ht="12">
      <c r="B20" s="1" t="s">
        <v>13</v>
      </c>
      <c r="C20" s="4">
        <v>129</v>
      </c>
      <c r="D20" s="4">
        <v>139</v>
      </c>
      <c r="E20" s="4">
        <v>129</v>
      </c>
      <c r="F20" s="4">
        <v>159</v>
      </c>
      <c r="G20" s="4">
        <v>174</v>
      </c>
      <c r="H20" s="4">
        <v>161</v>
      </c>
      <c r="I20" s="4">
        <v>166</v>
      </c>
      <c r="J20" s="4">
        <v>199</v>
      </c>
      <c r="K20" s="4">
        <v>222.6</v>
      </c>
      <c r="L20" s="4">
        <v>220.9333333333333</v>
      </c>
      <c r="M20" s="4">
        <v>245.13333333333333</v>
      </c>
      <c r="N20" s="4">
        <v>251.9333333333333</v>
      </c>
      <c r="O20" s="4"/>
      <c r="P20" s="4"/>
      <c r="Q20" s="4"/>
      <c r="R20" s="4"/>
      <c r="S20" s="4"/>
    </row>
    <row r="21" spans="3:19" ht="12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">
      <c r="A22" s="1" t="s">
        <v>14</v>
      </c>
      <c r="C22" s="4">
        <f aca="true" t="shared" si="2" ref="C22:N22">SUM(C23:C28)</f>
        <v>447</v>
      </c>
      <c r="D22" s="4">
        <f t="shared" si="2"/>
        <v>450</v>
      </c>
      <c r="E22" s="4">
        <f t="shared" si="2"/>
        <v>457</v>
      </c>
      <c r="F22" s="4">
        <f t="shared" si="2"/>
        <v>501</v>
      </c>
      <c r="G22" s="4">
        <f t="shared" si="2"/>
        <v>511</v>
      </c>
      <c r="H22" s="4">
        <f t="shared" si="2"/>
        <v>463</v>
      </c>
      <c r="I22" s="4">
        <f t="shared" si="2"/>
        <v>499</v>
      </c>
      <c r="J22" s="4">
        <f t="shared" si="2"/>
        <v>565</v>
      </c>
      <c r="K22" s="4">
        <f t="shared" si="2"/>
        <v>621.6</v>
      </c>
      <c r="L22" s="4">
        <f t="shared" si="2"/>
        <v>686.7333333333335</v>
      </c>
      <c r="M22" s="4">
        <f t="shared" si="2"/>
        <v>704.6666666666666</v>
      </c>
      <c r="N22" s="4">
        <f t="shared" si="2"/>
        <v>702.2</v>
      </c>
      <c r="O22" s="4"/>
      <c r="P22" s="4"/>
      <c r="Q22" s="4"/>
      <c r="R22" s="4"/>
      <c r="S22" s="4"/>
    </row>
    <row r="23" spans="2:19" ht="12">
      <c r="B23" s="1" t="s">
        <v>15</v>
      </c>
      <c r="C23" s="4">
        <v>195</v>
      </c>
      <c r="D23" s="4">
        <v>212</v>
      </c>
      <c r="E23" s="4">
        <v>201</v>
      </c>
      <c r="F23" s="4">
        <v>193</v>
      </c>
      <c r="G23" s="4">
        <v>214</v>
      </c>
      <c r="H23" s="4">
        <v>196</v>
      </c>
      <c r="I23" s="4">
        <v>202</v>
      </c>
      <c r="J23" s="4">
        <v>217</v>
      </c>
      <c r="K23" s="4">
        <v>250.93333333333334</v>
      </c>
      <c r="L23" s="4">
        <v>272.8666666666667</v>
      </c>
      <c r="M23" s="4">
        <v>279.6666666666667</v>
      </c>
      <c r="N23" s="4">
        <v>288.46666666666664</v>
      </c>
      <c r="O23" s="4"/>
      <c r="P23" s="4"/>
      <c r="Q23" s="4"/>
      <c r="R23" s="4"/>
      <c r="S23" s="4"/>
    </row>
    <row r="24" spans="2:19" ht="12">
      <c r="B24" s="1" t="s">
        <v>16</v>
      </c>
      <c r="C24" s="4">
        <v>32</v>
      </c>
      <c r="D24" s="4">
        <v>31</v>
      </c>
      <c r="E24" s="4">
        <v>33</v>
      </c>
      <c r="F24" s="4">
        <v>34</v>
      </c>
      <c r="G24" s="4">
        <v>38</v>
      </c>
      <c r="H24" s="4">
        <v>41</v>
      </c>
      <c r="I24" s="4">
        <v>47</v>
      </c>
      <c r="J24" s="4">
        <v>52</v>
      </c>
      <c r="K24" s="4">
        <v>54.333333333333336</v>
      </c>
      <c r="L24" s="4">
        <v>54.53333333333333</v>
      </c>
      <c r="M24" s="4">
        <v>53</v>
      </c>
      <c r="N24" s="4">
        <v>61</v>
      </c>
      <c r="O24" s="4"/>
      <c r="P24" s="4"/>
      <c r="Q24" s="4"/>
      <c r="R24" s="4"/>
      <c r="S24" s="4"/>
    </row>
    <row r="25" spans="2:19" ht="12">
      <c r="B25" s="1" t="s">
        <v>17</v>
      </c>
      <c r="C25" s="4">
        <v>183</v>
      </c>
      <c r="D25" s="4">
        <v>171</v>
      </c>
      <c r="E25" s="4">
        <v>194</v>
      </c>
      <c r="F25" s="4">
        <v>236</v>
      </c>
      <c r="G25" s="4">
        <v>219</v>
      </c>
      <c r="H25" s="4">
        <v>193</v>
      </c>
      <c r="I25" s="4">
        <v>219</v>
      </c>
      <c r="J25" s="4">
        <v>264</v>
      </c>
      <c r="K25" s="4">
        <v>275.26666666666665</v>
      </c>
      <c r="L25" s="4">
        <v>311.0666666666667</v>
      </c>
      <c r="M25" s="4">
        <v>317.6</v>
      </c>
      <c r="N25" s="4">
        <v>300.8</v>
      </c>
      <c r="O25" s="4"/>
      <c r="P25" s="4"/>
      <c r="Q25" s="4"/>
      <c r="R25" s="4"/>
      <c r="S25" s="4"/>
    </row>
    <row r="26" spans="2:19" ht="12">
      <c r="B26" s="1" t="s">
        <v>18</v>
      </c>
      <c r="C26" s="4">
        <v>22</v>
      </c>
      <c r="D26" s="4">
        <v>21</v>
      </c>
      <c r="E26" s="4">
        <v>16</v>
      </c>
      <c r="F26" s="4">
        <v>20</v>
      </c>
      <c r="G26" s="4">
        <v>21</v>
      </c>
      <c r="H26" s="4">
        <v>20</v>
      </c>
      <c r="I26" s="4">
        <v>22</v>
      </c>
      <c r="J26" s="4">
        <v>23</v>
      </c>
      <c r="K26" s="4">
        <v>30</v>
      </c>
      <c r="L26" s="4">
        <v>32.93333333333334</v>
      </c>
      <c r="M26" s="4">
        <v>34.266666666666666</v>
      </c>
      <c r="N26" s="4">
        <v>38.46666666666667</v>
      </c>
      <c r="O26" s="4"/>
      <c r="P26" s="4"/>
      <c r="Q26" s="4"/>
      <c r="R26" s="4"/>
      <c r="S26" s="4"/>
    </row>
    <row r="27" spans="2:19" ht="12">
      <c r="B27" s="1" t="s">
        <v>19</v>
      </c>
      <c r="C27" s="4">
        <v>15</v>
      </c>
      <c r="D27" s="4">
        <v>15</v>
      </c>
      <c r="E27" s="4">
        <v>13</v>
      </c>
      <c r="F27" s="4">
        <v>18</v>
      </c>
      <c r="G27" s="4">
        <v>19</v>
      </c>
      <c r="H27" s="4">
        <v>13</v>
      </c>
      <c r="I27" s="4">
        <v>9</v>
      </c>
      <c r="J27" s="4">
        <v>9</v>
      </c>
      <c r="K27" s="4">
        <v>11.066666666666666</v>
      </c>
      <c r="L27" s="4">
        <v>15.333333333333334</v>
      </c>
      <c r="M27" s="4">
        <v>20.133333333333333</v>
      </c>
      <c r="N27" s="4">
        <v>13.466666666666667</v>
      </c>
      <c r="O27" s="4"/>
      <c r="P27" s="4"/>
      <c r="Q27" s="4"/>
      <c r="R27" s="4"/>
      <c r="S27" s="4"/>
    </row>
    <row r="28" spans="2:19" ht="12">
      <c r="B28" s="1" t="s">
        <v>20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/>
      <c r="P28" s="4"/>
      <c r="Q28" s="4"/>
      <c r="R28" s="4"/>
      <c r="S28" s="4"/>
    </row>
    <row r="29" spans="3:19" ht="12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2">
      <c r="A30" s="1" t="s">
        <v>21</v>
      </c>
      <c r="C30" s="4">
        <f aca="true" t="shared" si="3" ref="C30:N30">SUM(C31:C34)</f>
        <v>960</v>
      </c>
      <c r="D30" s="4">
        <f t="shared" si="3"/>
        <v>918</v>
      </c>
      <c r="E30" s="4">
        <f t="shared" si="3"/>
        <v>1136</v>
      </c>
      <c r="F30" s="4">
        <f t="shared" si="3"/>
        <v>1195</v>
      </c>
      <c r="G30" s="4">
        <f t="shared" si="3"/>
        <v>1151</v>
      </c>
      <c r="H30" s="4">
        <f t="shared" si="3"/>
        <v>1099</v>
      </c>
      <c r="I30" s="4">
        <f t="shared" si="3"/>
        <v>1026</v>
      </c>
      <c r="J30" s="4">
        <f t="shared" si="3"/>
        <v>1122</v>
      </c>
      <c r="K30" s="4">
        <f t="shared" si="3"/>
        <v>1099.7333333333333</v>
      </c>
      <c r="L30" s="4">
        <f t="shared" si="3"/>
        <v>965.2666666666667</v>
      </c>
      <c r="M30" s="4">
        <f t="shared" si="3"/>
        <v>975.4000000000001</v>
      </c>
      <c r="N30" s="4">
        <f t="shared" si="3"/>
        <v>839.3999999999999</v>
      </c>
      <c r="O30" s="4"/>
      <c r="P30" s="4"/>
      <c r="Q30" s="4"/>
      <c r="R30" s="4"/>
      <c r="S30" s="4"/>
    </row>
    <row r="31" spans="2:19" ht="12">
      <c r="B31" s="1" t="s">
        <v>22</v>
      </c>
      <c r="C31" s="4">
        <v>65</v>
      </c>
      <c r="D31" s="4">
        <v>70</v>
      </c>
      <c r="E31" s="4">
        <v>71</v>
      </c>
      <c r="F31" s="4">
        <v>74</v>
      </c>
      <c r="G31" s="4">
        <v>62</v>
      </c>
      <c r="H31" s="4">
        <v>61</v>
      </c>
      <c r="I31" s="4">
        <v>60</v>
      </c>
      <c r="J31" s="4">
        <v>64</v>
      </c>
      <c r="K31" s="4">
        <v>68.46666666666667</v>
      </c>
      <c r="L31" s="4">
        <v>67.8</v>
      </c>
      <c r="M31" s="4">
        <v>69.6</v>
      </c>
      <c r="N31" s="4">
        <v>66.46666666666667</v>
      </c>
      <c r="O31" s="4"/>
      <c r="P31" s="4"/>
      <c r="Q31" s="4"/>
      <c r="R31" s="4"/>
      <c r="S31" s="4"/>
    </row>
    <row r="32" spans="2:19" ht="12">
      <c r="B32" s="1" t="s">
        <v>23</v>
      </c>
      <c r="C32" s="4">
        <v>240</v>
      </c>
      <c r="D32" s="4">
        <v>236</v>
      </c>
      <c r="E32" s="4">
        <v>325</v>
      </c>
      <c r="F32" s="4">
        <v>338</v>
      </c>
      <c r="G32" s="4">
        <v>312</v>
      </c>
      <c r="H32" s="4">
        <v>286</v>
      </c>
      <c r="I32" s="4">
        <v>318</v>
      </c>
      <c r="J32" s="4">
        <v>350</v>
      </c>
      <c r="K32" s="4">
        <v>352</v>
      </c>
      <c r="L32" s="4">
        <v>318.1333333333333</v>
      </c>
      <c r="M32" s="4">
        <v>309.4</v>
      </c>
      <c r="N32" s="4">
        <v>244.66666666666666</v>
      </c>
      <c r="O32" s="4"/>
      <c r="P32" s="4"/>
      <c r="Q32" s="4"/>
      <c r="R32" s="4"/>
      <c r="S32" s="4"/>
    </row>
    <row r="33" spans="2:19" ht="12">
      <c r="B33" s="1" t="s">
        <v>24</v>
      </c>
      <c r="C33" s="4">
        <v>2</v>
      </c>
      <c r="D33" s="4">
        <v>1</v>
      </c>
      <c r="E33" s="4">
        <v>2</v>
      </c>
      <c r="F33" s="4">
        <v>2</v>
      </c>
      <c r="G33" s="4">
        <v>2</v>
      </c>
      <c r="H33" s="4">
        <v>2</v>
      </c>
      <c r="I33" s="4">
        <v>2</v>
      </c>
      <c r="J33" s="4">
        <v>4</v>
      </c>
      <c r="K33" s="4">
        <v>5.066666666666666</v>
      </c>
      <c r="L33" s="4">
        <v>6.6</v>
      </c>
      <c r="M33" s="4">
        <v>5.933333333333334</v>
      </c>
      <c r="N33" s="4">
        <v>5.333333333333333</v>
      </c>
      <c r="O33" s="4"/>
      <c r="P33" s="4"/>
      <c r="Q33" s="4"/>
      <c r="R33" s="4"/>
      <c r="S33" s="4"/>
    </row>
    <row r="34" spans="2:19" ht="12">
      <c r="B34" s="1" t="s">
        <v>25</v>
      </c>
      <c r="C34" s="4">
        <v>653</v>
      </c>
      <c r="D34" s="4">
        <v>611</v>
      </c>
      <c r="E34" s="4">
        <v>738</v>
      </c>
      <c r="F34" s="4">
        <v>781</v>
      </c>
      <c r="G34" s="4">
        <v>775</v>
      </c>
      <c r="H34" s="4">
        <v>750</v>
      </c>
      <c r="I34" s="4">
        <v>646</v>
      </c>
      <c r="J34" s="4">
        <v>704</v>
      </c>
      <c r="K34" s="4">
        <v>674.2</v>
      </c>
      <c r="L34" s="4">
        <v>572.7333333333333</v>
      </c>
      <c r="M34" s="4">
        <v>590.4666666666667</v>
      </c>
      <c r="N34" s="4">
        <v>522.9333333333333</v>
      </c>
      <c r="O34" s="4"/>
      <c r="P34" s="4"/>
      <c r="Q34" s="4"/>
      <c r="R34" s="4"/>
      <c r="S34" s="4"/>
    </row>
    <row r="35" spans="3:19" ht="12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2">
      <c r="A36" s="1" t="s">
        <v>26</v>
      </c>
      <c r="C36" s="4">
        <f aca="true" t="shared" si="4" ref="C36:N36">SUM(C37:C39)</f>
        <v>482</v>
      </c>
      <c r="D36" s="4">
        <f t="shared" si="4"/>
        <v>420</v>
      </c>
      <c r="E36" s="4">
        <f t="shared" si="4"/>
        <v>423</v>
      </c>
      <c r="F36" s="4">
        <f t="shared" si="4"/>
        <v>466</v>
      </c>
      <c r="G36" s="4">
        <f t="shared" si="4"/>
        <v>452</v>
      </c>
      <c r="H36" s="4">
        <f t="shared" si="4"/>
        <v>452</v>
      </c>
      <c r="I36" s="4">
        <f t="shared" si="4"/>
        <v>469</v>
      </c>
      <c r="J36" s="4">
        <f t="shared" si="4"/>
        <v>494</v>
      </c>
      <c r="K36" s="4">
        <f t="shared" si="4"/>
        <v>484.1333333333333</v>
      </c>
      <c r="L36" s="4">
        <f t="shared" si="4"/>
        <v>469.4666666666666</v>
      </c>
      <c r="M36" s="4">
        <f t="shared" si="4"/>
        <v>493.1333333333333</v>
      </c>
      <c r="N36" s="4">
        <f t="shared" si="4"/>
        <v>484.0666666666666</v>
      </c>
      <c r="O36" s="4"/>
      <c r="P36" s="4"/>
      <c r="Q36" s="4"/>
      <c r="R36" s="4"/>
      <c r="S36" s="4"/>
    </row>
    <row r="37" spans="2:19" ht="12">
      <c r="B37" s="1" t="s">
        <v>27</v>
      </c>
      <c r="C37" s="4">
        <v>224</v>
      </c>
      <c r="D37" s="4">
        <v>174</v>
      </c>
      <c r="E37" s="4">
        <v>161</v>
      </c>
      <c r="F37" s="4">
        <v>162</v>
      </c>
      <c r="G37" s="4">
        <v>157</v>
      </c>
      <c r="H37" s="4">
        <v>159</v>
      </c>
      <c r="I37" s="4">
        <v>168</v>
      </c>
      <c r="J37" s="4">
        <v>183</v>
      </c>
      <c r="K37" s="4">
        <v>177.13333333333333</v>
      </c>
      <c r="L37" s="4">
        <v>166.6</v>
      </c>
      <c r="M37" s="4">
        <v>173.73333333333335</v>
      </c>
      <c r="N37" s="4">
        <v>164.66666666666666</v>
      </c>
      <c r="O37" s="4"/>
      <c r="P37" s="4"/>
      <c r="Q37" s="4"/>
      <c r="R37" s="4"/>
      <c r="S37" s="4"/>
    </row>
    <row r="38" spans="2:19" ht="12">
      <c r="B38" s="1" t="s">
        <v>28</v>
      </c>
      <c r="C38" s="4">
        <v>132</v>
      </c>
      <c r="D38" s="4">
        <v>131</v>
      </c>
      <c r="E38" s="4">
        <v>139</v>
      </c>
      <c r="F38" s="4">
        <v>164</v>
      </c>
      <c r="G38" s="4">
        <v>160</v>
      </c>
      <c r="H38" s="4">
        <v>161</v>
      </c>
      <c r="I38" s="4">
        <v>165</v>
      </c>
      <c r="J38" s="4">
        <v>173</v>
      </c>
      <c r="K38" s="4">
        <v>171.73333333333332</v>
      </c>
      <c r="L38" s="4">
        <v>172.2</v>
      </c>
      <c r="M38" s="4">
        <v>181.8</v>
      </c>
      <c r="N38" s="4">
        <v>181.73333333333335</v>
      </c>
      <c r="O38" s="4"/>
      <c r="P38" s="4"/>
      <c r="Q38" s="4"/>
      <c r="R38" s="4"/>
      <c r="S38" s="4"/>
    </row>
    <row r="39" spans="2:19" ht="12">
      <c r="B39" s="1" t="s">
        <v>29</v>
      </c>
      <c r="C39" s="4">
        <v>126</v>
      </c>
      <c r="D39" s="4">
        <v>115</v>
      </c>
      <c r="E39" s="4">
        <v>123</v>
      </c>
      <c r="F39" s="4">
        <v>140</v>
      </c>
      <c r="G39" s="4">
        <v>135</v>
      </c>
      <c r="H39" s="4">
        <v>132</v>
      </c>
      <c r="I39" s="4">
        <v>136</v>
      </c>
      <c r="J39" s="4">
        <v>138</v>
      </c>
      <c r="K39" s="4">
        <v>135.26666666666668</v>
      </c>
      <c r="L39" s="4">
        <v>130.66666666666666</v>
      </c>
      <c r="M39" s="4">
        <v>137.6</v>
      </c>
      <c r="N39" s="4">
        <v>137.66666666666666</v>
      </c>
      <c r="O39" s="4"/>
      <c r="P39" s="4"/>
      <c r="Q39" s="4"/>
      <c r="R39" s="4"/>
      <c r="S39" s="4"/>
    </row>
    <row r="40" spans="3:19" ht="1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2">
      <c r="A41" s="1" t="s">
        <v>30</v>
      </c>
      <c r="C41" s="4">
        <f aca="true" t="shared" si="5" ref="C41:K41">SUM(C42:C44)</f>
        <v>333</v>
      </c>
      <c r="D41" s="4">
        <f t="shared" si="5"/>
        <v>370</v>
      </c>
      <c r="E41" s="4">
        <f t="shared" si="5"/>
        <v>437</v>
      </c>
      <c r="F41" s="4">
        <f t="shared" si="5"/>
        <v>510</v>
      </c>
      <c r="G41" s="4">
        <f t="shared" si="5"/>
        <v>472</v>
      </c>
      <c r="H41" s="4">
        <f t="shared" si="5"/>
        <v>442</v>
      </c>
      <c r="I41" s="4">
        <f t="shared" si="5"/>
        <v>409</v>
      </c>
      <c r="J41" s="4">
        <f t="shared" si="5"/>
        <v>425</v>
      </c>
      <c r="K41" s="4">
        <f t="shared" si="5"/>
        <v>408.6</v>
      </c>
      <c r="L41" s="4">
        <f>SUM(L42:L45)</f>
        <v>393.2</v>
      </c>
      <c r="M41" s="4">
        <f>SUM(M42:M45)</f>
        <v>414.59999999999997</v>
      </c>
      <c r="N41" s="4">
        <f>SUM(N42:N45)</f>
        <v>424.9333333333334</v>
      </c>
      <c r="O41" s="4"/>
      <c r="P41" s="4"/>
      <c r="Q41" s="4"/>
      <c r="R41" s="4"/>
      <c r="S41" s="4"/>
    </row>
    <row r="42" spans="2:19" ht="12">
      <c r="B42" s="1" t="s">
        <v>31</v>
      </c>
      <c r="C42" s="4">
        <v>130</v>
      </c>
      <c r="D42" s="4">
        <v>139</v>
      </c>
      <c r="E42" s="4">
        <v>140</v>
      </c>
      <c r="F42" s="4">
        <v>154</v>
      </c>
      <c r="G42" s="4">
        <v>139</v>
      </c>
      <c r="H42" s="4">
        <v>136</v>
      </c>
      <c r="I42" s="4">
        <v>124</v>
      </c>
      <c r="J42" s="4">
        <v>126</v>
      </c>
      <c r="K42" s="4">
        <v>123.13333333333334</v>
      </c>
      <c r="L42" s="4">
        <v>115.06666666666666</v>
      </c>
      <c r="M42" s="4">
        <v>115.73333333333333</v>
      </c>
      <c r="N42" s="4">
        <v>114.93333333333334</v>
      </c>
      <c r="O42" s="4"/>
      <c r="P42" s="4"/>
      <c r="Q42" s="4"/>
      <c r="R42" s="4"/>
      <c r="S42" s="4"/>
    </row>
    <row r="43" spans="2:19" ht="12">
      <c r="B43" s="1" t="s">
        <v>32</v>
      </c>
      <c r="C43" s="4">
        <v>153</v>
      </c>
      <c r="D43" s="4">
        <v>173</v>
      </c>
      <c r="E43" s="4">
        <v>218</v>
      </c>
      <c r="F43" s="4">
        <v>273</v>
      </c>
      <c r="G43" s="4">
        <v>258</v>
      </c>
      <c r="H43" s="4">
        <v>230</v>
      </c>
      <c r="I43" s="4">
        <v>211</v>
      </c>
      <c r="J43" s="4">
        <v>220</v>
      </c>
      <c r="K43" s="4">
        <v>200.93333333333334</v>
      </c>
      <c r="L43" s="4">
        <v>185.2</v>
      </c>
      <c r="M43" s="4">
        <v>204.13333333333333</v>
      </c>
      <c r="N43" s="4">
        <v>213.4</v>
      </c>
      <c r="O43" s="4"/>
      <c r="P43" s="4"/>
      <c r="Q43" s="4"/>
      <c r="R43" s="4"/>
      <c r="S43" s="4"/>
    </row>
    <row r="44" spans="2:19" ht="12">
      <c r="B44" s="1" t="s">
        <v>33</v>
      </c>
      <c r="C44" s="4">
        <v>50</v>
      </c>
      <c r="D44" s="4">
        <v>58</v>
      </c>
      <c r="E44" s="4">
        <v>79</v>
      </c>
      <c r="F44" s="4">
        <v>83</v>
      </c>
      <c r="G44" s="4">
        <v>75</v>
      </c>
      <c r="H44" s="4">
        <v>76</v>
      </c>
      <c r="I44" s="4">
        <v>74</v>
      </c>
      <c r="J44" s="4">
        <v>79</v>
      </c>
      <c r="K44" s="4">
        <v>84.53333333333333</v>
      </c>
      <c r="L44" s="4">
        <v>86</v>
      </c>
      <c r="M44" s="4">
        <v>87.33333333333333</v>
      </c>
      <c r="N44" s="4">
        <v>89.73333333333333</v>
      </c>
      <c r="O44" s="4"/>
      <c r="P44" s="4"/>
      <c r="Q44" s="4"/>
      <c r="R44" s="4"/>
      <c r="S44" s="4"/>
    </row>
    <row r="45" spans="2:19" ht="12">
      <c r="B45" s="1" t="s">
        <v>34</v>
      </c>
      <c r="C45" s="5" t="s">
        <v>35</v>
      </c>
      <c r="D45" s="5" t="s">
        <v>35</v>
      </c>
      <c r="E45" s="5" t="s">
        <v>35</v>
      </c>
      <c r="F45" s="5" t="s">
        <v>35</v>
      </c>
      <c r="G45" s="5" t="s">
        <v>35</v>
      </c>
      <c r="H45" s="5" t="s">
        <v>35</v>
      </c>
      <c r="I45" s="5" t="s">
        <v>35</v>
      </c>
      <c r="J45" s="5" t="s">
        <v>35</v>
      </c>
      <c r="K45" s="5" t="s">
        <v>35</v>
      </c>
      <c r="L45" s="4">
        <v>6.933333333333334</v>
      </c>
      <c r="M45" s="4">
        <v>7.4</v>
      </c>
      <c r="N45" s="4">
        <v>6.866666666666667</v>
      </c>
      <c r="O45" s="4"/>
      <c r="P45" s="4"/>
      <c r="Q45" s="4"/>
      <c r="R45" s="4"/>
      <c r="S45" s="4"/>
    </row>
    <row r="46" spans="3:19" ht="12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">
      <c r="A47" s="1" t="s">
        <v>36</v>
      </c>
      <c r="C47" s="4">
        <f aca="true" t="shared" si="6" ref="C47:N47">SUM(C48:C51)</f>
        <v>346</v>
      </c>
      <c r="D47" s="4">
        <f t="shared" si="6"/>
        <v>325</v>
      </c>
      <c r="E47" s="4">
        <f t="shared" si="6"/>
        <v>340</v>
      </c>
      <c r="F47" s="4">
        <f t="shared" si="6"/>
        <v>346</v>
      </c>
      <c r="G47" s="4">
        <f t="shared" si="6"/>
        <v>359</v>
      </c>
      <c r="H47" s="4">
        <f t="shared" si="6"/>
        <v>378</v>
      </c>
      <c r="I47" s="4">
        <f t="shared" si="6"/>
        <v>379</v>
      </c>
      <c r="J47" s="4">
        <f t="shared" si="6"/>
        <v>383</v>
      </c>
      <c r="K47" s="4">
        <f t="shared" si="6"/>
        <v>396.59999999999997</v>
      </c>
      <c r="L47" s="4">
        <f t="shared" si="6"/>
        <v>391.3333333333333</v>
      </c>
      <c r="M47" s="4">
        <f t="shared" si="6"/>
        <v>416</v>
      </c>
      <c r="N47" s="4">
        <f t="shared" si="6"/>
        <v>417.4</v>
      </c>
      <c r="O47" s="4"/>
      <c r="P47" s="4"/>
      <c r="Q47" s="4"/>
      <c r="R47" s="4"/>
      <c r="S47" s="4"/>
    </row>
    <row r="48" spans="2:19" ht="12">
      <c r="B48" s="1" t="s">
        <v>37</v>
      </c>
      <c r="C48" s="4">
        <v>191</v>
      </c>
      <c r="D48" s="4">
        <v>171</v>
      </c>
      <c r="E48" s="4">
        <v>172</v>
      </c>
      <c r="F48" s="4">
        <v>171</v>
      </c>
      <c r="G48" s="4">
        <v>175</v>
      </c>
      <c r="H48" s="4">
        <v>183</v>
      </c>
      <c r="I48" s="4">
        <v>193</v>
      </c>
      <c r="J48" s="4">
        <v>198</v>
      </c>
      <c r="K48" s="4">
        <v>198.66666666666666</v>
      </c>
      <c r="L48" s="4">
        <v>193.86666666666667</v>
      </c>
      <c r="M48" s="4">
        <v>191.26666666666665</v>
      </c>
      <c r="N48" s="4">
        <v>191.86666666666667</v>
      </c>
      <c r="O48" s="4"/>
      <c r="P48" s="4"/>
      <c r="Q48" s="4"/>
      <c r="R48" s="4"/>
      <c r="S48" s="4"/>
    </row>
    <row r="49" spans="2:19" ht="12">
      <c r="B49" s="1" t="s">
        <v>38</v>
      </c>
      <c r="C49" s="4">
        <v>108</v>
      </c>
      <c r="D49" s="4">
        <v>109</v>
      </c>
      <c r="E49" s="4">
        <v>119</v>
      </c>
      <c r="F49" s="4">
        <v>121</v>
      </c>
      <c r="G49" s="4">
        <v>119</v>
      </c>
      <c r="H49" s="4">
        <v>128</v>
      </c>
      <c r="I49" s="4">
        <v>122</v>
      </c>
      <c r="J49" s="4">
        <v>121</v>
      </c>
      <c r="K49" s="4">
        <v>132.53333333333333</v>
      </c>
      <c r="L49" s="4">
        <v>130.66666666666666</v>
      </c>
      <c r="M49" s="4">
        <v>130.46666666666667</v>
      </c>
      <c r="N49" s="4">
        <v>126.4</v>
      </c>
      <c r="O49" s="4"/>
      <c r="P49" s="4"/>
      <c r="Q49" s="4"/>
      <c r="R49" s="4"/>
      <c r="S49" s="4"/>
    </row>
    <row r="50" spans="2:19" ht="12">
      <c r="B50" s="1" t="s">
        <v>39</v>
      </c>
      <c r="C50" s="4">
        <v>47</v>
      </c>
      <c r="D50" s="4">
        <v>44</v>
      </c>
      <c r="E50" s="4">
        <v>48</v>
      </c>
      <c r="F50" s="4">
        <v>54</v>
      </c>
      <c r="G50" s="4">
        <v>64</v>
      </c>
      <c r="H50" s="4">
        <v>67</v>
      </c>
      <c r="I50" s="4">
        <v>64</v>
      </c>
      <c r="J50" s="4">
        <v>64</v>
      </c>
      <c r="K50" s="4">
        <v>65.33333333333333</v>
      </c>
      <c r="L50" s="4">
        <v>66.73333333333333</v>
      </c>
      <c r="M50" s="4">
        <v>71</v>
      </c>
      <c r="N50" s="4">
        <v>74.26666666666667</v>
      </c>
      <c r="O50" s="4"/>
      <c r="P50" s="4"/>
      <c r="Q50" s="4"/>
      <c r="R50" s="4"/>
      <c r="S50" s="4"/>
    </row>
    <row r="51" spans="2:19" ht="12">
      <c r="B51" s="1" t="s">
        <v>40</v>
      </c>
      <c r="C51" s="4">
        <v>0</v>
      </c>
      <c r="D51" s="4">
        <v>1</v>
      </c>
      <c r="E51" s="4">
        <v>1</v>
      </c>
      <c r="F51" s="4">
        <v>0</v>
      </c>
      <c r="G51" s="4">
        <v>1</v>
      </c>
      <c r="H51" s="4">
        <v>0</v>
      </c>
      <c r="I51" s="4">
        <v>0</v>
      </c>
      <c r="J51" s="4">
        <v>0</v>
      </c>
      <c r="K51" s="4">
        <v>0.06666666666666667</v>
      </c>
      <c r="L51" s="4">
        <v>0.06666666666666667</v>
      </c>
      <c r="M51" s="4">
        <v>23.266666666666666</v>
      </c>
      <c r="N51" s="4">
        <v>24.866666666666664</v>
      </c>
      <c r="O51" s="4"/>
      <c r="P51" s="4"/>
      <c r="Q51" s="4"/>
      <c r="R51" s="4"/>
      <c r="S51" s="4"/>
    </row>
    <row r="52" spans="3:19" ht="12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">
      <c r="A53" s="1" t="s">
        <v>41</v>
      </c>
      <c r="C53" s="4">
        <f aca="true" t="shared" si="7" ref="C53:N53">SUM(C9,C14,C22,C30,C36,C41,C47)</f>
        <v>7246</v>
      </c>
      <c r="D53" s="4">
        <f t="shared" si="7"/>
        <v>7186</v>
      </c>
      <c r="E53" s="4">
        <f t="shared" si="7"/>
        <v>8024</v>
      </c>
      <c r="F53" s="4">
        <f t="shared" si="7"/>
        <v>8412</v>
      </c>
      <c r="G53" s="4">
        <f t="shared" si="7"/>
        <v>7568</v>
      </c>
      <c r="H53" s="4">
        <f t="shared" si="7"/>
        <v>7288</v>
      </c>
      <c r="I53" s="4">
        <f t="shared" si="7"/>
        <v>7719</v>
      </c>
      <c r="J53" s="4">
        <f t="shared" si="7"/>
        <v>8296</v>
      </c>
      <c r="K53" s="4">
        <f t="shared" si="7"/>
        <v>8444.933333333334</v>
      </c>
      <c r="L53" s="4">
        <f t="shared" si="7"/>
        <v>8119.799999999999</v>
      </c>
      <c r="M53" s="4">
        <f t="shared" si="7"/>
        <v>8057.266666666666</v>
      </c>
      <c r="N53" s="4">
        <f t="shared" si="7"/>
        <v>7559.599999999999</v>
      </c>
      <c r="O53" s="4"/>
      <c r="P53" s="4"/>
      <c r="Q53" s="4"/>
      <c r="R53" s="4"/>
      <c r="S53" s="4"/>
    </row>
    <row r="54" spans="1:19" ht="12">
      <c r="A54" s="1" t="s">
        <v>42</v>
      </c>
      <c r="C54" s="4">
        <v>7247</v>
      </c>
      <c r="D54" s="4">
        <v>7227</v>
      </c>
      <c r="E54" s="4">
        <v>8024</v>
      </c>
      <c r="F54" s="4">
        <v>8419</v>
      </c>
      <c r="G54" s="4">
        <v>7567</v>
      </c>
      <c r="H54" s="4">
        <v>7286</v>
      </c>
      <c r="I54" s="4">
        <v>7718</v>
      </c>
      <c r="J54" s="4">
        <v>8295</v>
      </c>
      <c r="K54" s="4">
        <v>8444.933333333332</v>
      </c>
      <c r="L54" s="4">
        <v>8119.8</v>
      </c>
      <c r="M54" s="4">
        <v>8057.266666666666</v>
      </c>
      <c r="N54" s="4">
        <v>7559.6</v>
      </c>
      <c r="O54" s="4"/>
      <c r="P54" s="4"/>
      <c r="Q54" s="4"/>
      <c r="R54" s="4"/>
      <c r="S54" s="4"/>
    </row>
    <row r="55" spans="3:19" ht="12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7" ht="12">
      <c r="A57" s="1" t="s">
        <v>43</v>
      </c>
    </row>
    <row r="58" spans="1:19" ht="12">
      <c r="A58" s="1" t="s">
        <v>44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3:19" ht="12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">
      <c r="A60" s="1" t="s">
        <v>45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">
      <c r="A61" s="1" t="s">
        <v>46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3:19" ht="12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3:19" ht="12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3:19" ht="12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3:19" ht="12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3:19" ht="12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3:19" ht="12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3:19" ht="12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3:19" ht="12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1:14" ht="12">
      <c r="K70" s="3"/>
      <c r="L70" s="3"/>
      <c r="M70" s="3"/>
      <c r="N70" s="3"/>
    </row>
    <row r="71" spans="11:14" ht="12">
      <c r="K71" s="3"/>
      <c r="L71" s="3"/>
      <c r="M71" s="3"/>
      <c r="N71" s="3"/>
    </row>
    <row r="72" spans="11:12" ht="12">
      <c r="K72" s="3"/>
      <c r="L72" s="3"/>
    </row>
    <row r="73" spans="11:12" ht="12">
      <c r="K73" s="3"/>
      <c r="L73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2006-11-01T19:41:13Z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