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4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<sst xmlns="http://schemas.openxmlformats.org/spreadsheetml/2006/main" count="74" uniqueCount="67">
  <si>
    <t>Table 43--Early rice area, by region and province, China, selected years, 1979-90</t>
  </si>
  <si>
    <t>Region/province</t>
  </si>
  <si>
    <t xml:space="preserve">       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</si>
  <si>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</si>
  <si>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</si>
  <si>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</si>
  <si>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</si>
  <si>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</si>
  <si>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</si>
  <si>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</si>
  <si>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</si>
  <si>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</si>
  <si>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</si>
  <si>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</si>
  <si>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</si>
  <si>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</si>
  <si>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</si>
  <si>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</si>
  <si>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</si>
  <si>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</si>
  <si>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</si>
  <si>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</si>
  <si>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</si>
  <si>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</si>
  <si>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</si>
  <si>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</si>
  <si>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</si>
  <si>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</si>
  <si>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</si>
  <si>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</si>
  <si>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</si>
  <si>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</si>
  <si>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</si>
  <si>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</si>
  <si>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</si>
  <si>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</si>
  <si>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</si>
  <si>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</si>
  <si>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</si>
  <si>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</si>
  <si>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</si>
  <si>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</si>
  <si>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Hainan data available beginning in 1988 -- prior years included in Guangdong.</t>
  </si>
  <si>
    <t xml:space="preserve">    Sources:  (2, p. 103), (3, pp. 24-5), (4, p. 35), (5, p. 38), (6, p. 86), (8, p. 180), (9, p. 213), (10, p. 231), (11, p. 258),</t>
  </si>
  <si>
    <t>(40, p. 57), (12, p. 264) and (13, p. 295).</t>
  </si>
  <si>
    <t>NyNj80</t>
  </si>
  <si>
    <t>NyNj81</t>
  </si>
  <si>
    <t>NyNj82</t>
  </si>
  <si>
    <t>NyNj83</t>
  </si>
  <si>
    <t>NyNj84</t>
  </si>
  <si>
    <t>NyNj86</t>
  </si>
  <si>
    <t>NyNj'87</t>
  </si>
  <si>
    <t>NyNj'88</t>
  </si>
  <si>
    <t>NyNj'89</t>
  </si>
  <si>
    <t>NyNj90</t>
  </si>
  <si>
    <t>NyNj91</t>
  </si>
  <si>
    <t>p. 103</t>
  </si>
  <si>
    <t>pp24-5</t>
  </si>
  <si>
    <t>p. 35</t>
  </si>
  <si>
    <t>p. 38</t>
  </si>
  <si>
    <t>p. 86</t>
  </si>
  <si>
    <t>p. 180</t>
  </si>
  <si>
    <t>p. 213</t>
  </si>
  <si>
    <t>p. 231</t>
  </si>
  <si>
    <t>p. 258</t>
  </si>
  <si>
    <t>p. 264</t>
  </si>
  <si>
    <t>p. 295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</si>
</sst>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spans="1:13" ht="12">
      <c r="A1" s="1" t="s">
        <v>0</v>
      </c>
      <c r="M1" s="2"/>
    </row>
    <row r="2" ht="12">
      <c r="M2" s="2"/>
    </row>
    <row r="3" ht="12">
      <c r="M3" s="2"/>
    </row>
    <row r="4" spans="1:13" ht="12">
      <c r="A4" s="1" t="s">
        <v>1</v>
      </c>
      <c r="C4" s="3">
        <v>1979</v>
      </c>
      <c r="D4" s="3">
        <v>1980</v>
      </c>
      <c r="E4" s="2">
        <v>1981</v>
      </c>
      <c r="F4" s="3">
        <v>1982</v>
      </c>
      <c r="G4" s="3">
        <v>1983</v>
      </c>
      <c r="H4" s="3">
        <v>1985</v>
      </c>
      <c r="I4" s="3">
        <v>1986</v>
      </c>
      <c r="J4" s="3">
        <v>1987</v>
      </c>
      <c r="K4" s="3">
        <v>1988</v>
      </c>
      <c r="L4" s="3">
        <v>1989</v>
      </c>
      <c r="M4" s="2">
        <v>1990</v>
      </c>
    </row>
    <row r="5" ht="12">
      <c r="M5" s="2"/>
    </row>
    <row r="6" ht="12">
      <c r="M6" s="2"/>
    </row>
    <row r="7" spans="7:13" ht="12">
      <c r="G7" s="1" t="s">
        <v>2</v>
      </c>
      <c r="M7" s="2"/>
    </row>
    <row r="8" ht="12">
      <c r="M8" s="2"/>
    </row>
    <row r="9" spans="1:19" ht="12">
      <c r="A9" s="1" t="s">
        <v>3</v>
      </c>
      <c r="C9" s="4">
        <f aca="true" t="shared" si="0" ref="C9:M9">SUM(C10:C12)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/>
      <c r="O9" s="4"/>
      <c r="P9" s="4"/>
      <c r="Q9" s="4"/>
      <c r="R9" s="4"/>
      <c r="S9" s="4"/>
    </row>
    <row r="10" spans="2:19" ht="12">
      <c r="B10" s="1" t="s">
        <v>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/>
      <c r="P10" s="4"/>
      <c r="Q10" s="4"/>
      <c r="R10" s="4"/>
      <c r="S10" s="4"/>
    </row>
    <row r="11" spans="2:19" ht="12">
      <c r="B11" s="1" t="s">
        <v>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/>
      <c r="P11" s="4"/>
      <c r="Q11" s="4"/>
      <c r="R11" s="4"/>
      <c r="S11" s="4"/>
    </row>
    <row r="12" spans="2:19" ht="12">
      <c r="B12" s="1" t="s"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/>
      <c r="P12" s="4"/>
      <c r="Q12" s="4"/>
      <c r="R12" s="4"/>
      <c r="S12" s="4"/>
    </row>
    <row r="13" spans="3:19" ht="1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">
      <c r="A14" s="1" t="s">
        <v>7</v>
      </c>
      <c r="C14" s="4">
        <f aca="true" t="shared" si="1" ref="C14:M14">SUM(C15:C20)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/>
      <c r="O14" s="4"/>
      <c r="P14" s="4"/>
      <c r="Q14" s="4"/>
      <c r="R14" s="4"/>
      <c r="S14" s="4"/>
    </row>
    <row r="15" spans="2:19" ht="12">
      <c r="B15" s="1" t="s">
        <v>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/>
      <c r="P15" s="4"/>
      <c r="Q15" s="4"/>
      <c r="R15" s="4"/>
      <c r="S15" s="4"/>
    </row>
    <row r="16" spans="2:19" ht="12">
      <c r="B16" s="1" t="s">
        <v>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/>
      <c r="P16" s="4"/>
      <c r="Q16" s="4"/>
      <c r="R16" s="4"/>
      <c r="S16" s="4"/>
    </row>
    <row r="17" spans="2:19" ht="12">
      <c r="B17" s="1" t="s">
        <v>10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/>
      <c r="P17" s="4"/>
      <c r="Q17" s="4"/>
      <c r="R17" s="4"/>
      <c r="S17" s="4"/>
    </row>
    <row r="18" spans="2:19" ht="12">
      <c r="B18" s="1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  <c r="P18" s="4"/>
      <c r="Q18" s="4"/>
      <c r="R18" s="4"/>
      <c r="S18" s="4"/>
    </row>
    <row r="19" spans="2:19" ht="12">
      <c r="B19" s="1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  <c r="O19" s="4"/>
      <c r="P19" s="4"/>
      <c r="Q19" s="4"/>
      <c r="R19" s="4"/>
      <c r="S19" s="4"/>
    </row>
    <row r="20" spans="2:19" ht="12">
      <c r="B20" s="1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/>
      <c r="P20" s="4"/>
      <c r="Q20" s="4"/>
      <c r="R20" s="4"/>
      <c r="S20" s="4"/>
    </row>
    <row r="21" spans="3:19" ht="1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">
      <c r="A22" s="1" t="s">
        <v>14</v>
      </c>
      <c r="C22" s="4">
        <f aca="true" t="shared" si="2" ref="C22:M22">SUM(C23:C28)</f>
        <v>0</v>
      </c>
      <c r="D22" s="4">
        <f t="shared" si="2"/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/>
      <c r="O22" s="4"/>
      <c r="P22" s="4"/>
      <c r="Q22" s="4"/>
      <c r="R22" s="4"/>
      <c r="S22" s="4"/>
    </row>
    <row r="23" spans="2:19" ht="12">
      <c r="B23" s="1" t="s">
        <v>15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/>
      <c r="P23" s="4"/>
      <c r="Q23" s="4"/>
      <c r="R23" s="4"/>
      <c r="S23" s="4"/>
    </row>
    <row r="24" spans="2:19" ht="12">
      <c r="B24" s="1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/>
      <c r="P24" s="4"/>
      <c r="Q24" s="4"/>
      <c r="R24" s="4"/>
      <c r="S24" s="4"/>
    </row>
    <row r="25" spans="2:19" ht="12">
      <c r="B25" s="1" t="s">
        <v>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/>
      <c r="P25" s="4"/>
      <c r="Q25" s="4"/>
      <c r="R25" s="4"/>
      <c r="S25" s="4"/>
    </row>
    <row r="26" spans="2:19" ht="12">
      <c r="B26" s="1" t="s">
        <v>18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/>
      <c r="P26" s="4"/>
      <c r="Q26" s="4"/>
      <c r="R26" s="4"/>
      <c r="S26" s="4"/>
    </row>
    <row r="27" spans="2:19" ht="12">
      <c r="B27" s="1" t="s">
        <v>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/>
      <c r="P27" s="4"/>
      <c r="Q27" s="4"/>
      <c r="R27" s="4"/>
      <c r="S27" s="4"/>
    </row>
    <row r="28" spans="2:19" ht="12">
      <c r="B28" s="1" t="s">
        <v>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/>
      <c r="P28" s="4"/>
      <c r="Q28" s="4"/>
      <c r="R28" s="4"/>
      <c r="S28" s="4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">
      <c r="A30" s="1" t="s">
        <v>21</v>
      </c>
      <c r="C30" s="4">
        <f aca="true" t="shared" si="3" ref="C30:M30">SUM(C31:C34)</f>
        <v>2642.666666666667</v>
      </c>
      <c r="D30" s="4">
        <f t="shared" si="3"/>
        <v>2583.6666666666665</v>
      </c>
      <c r="E30" s="4">
        <f t="shared" si="3"/>
        <v>2281.5999999999995</v>
      </c>
      <c r="F30" s="4">
        <f t="shared" si="3"/>
        <v>2301.133333333333</v>
      </c>
      <c r="G30" s="4">
        <f t="shared" si="3"/>
        <v>2230.6666666666665</v>
      </c>
      <c r="H30" s="4">
        <f t="shared" si="3"/>
        <v>1884.6666666666665</v>
      </c>
      <c r="I30" s="4">
        <f t="shared" si="3"/>
        <v>1830.2666666666664</v>
      </c>
      <c r="J30" s="4">
        <f t="shared" si="3"/>
        <v>1745.7333333333336</v>
      </c>
      <c r="K30" s="4">
        <f t="shared" si="3"/>
        <v>1661.2666666666669</v>
      </c>
      <c r="L30" s="4">
        <f t="shared" si="3"/>
        <v>1629.0666666666666</v>
      </c>
      <c r="M30" s="4">
        <f t="shared" si="3"/>
        <v>1621.7333333333336</v>
      </c>
      <c r="N30" s="4"/>
      <c r="O30" s="4"/>
      <c r="P30" s="4"/>
      <c r="Q30" s="4"/>
      <c r="R30" s="4"/>
      <c r="S30" s="4"/>
    </row>
    <row r="31" spans="2:19" ht="12">
      <c r="B31" s="1" t="s">
        <v>22</v>
      </c>
      <c r="C31" s="4">
        <v>1176.6666666666667</v>
      </c>
      <c r="D31" s="4">
        <v>1166.1333333333332</v>
      </c>
      <c r="E31" s="4">
        <v>1088.9333333333332</v>
      </c>
      <c r="F31" s="4">
        <v>1136.5333333333333</v>
      </c>
      <c r="G31" s="4">
        <v>1132.7333333333333</v>
      </c>
      <c r="H31" s="4">
        <v>1049.8</v>
      </c>
      <c r="I31" s="4">
        <v>1035.8</v>
      </c>
      <c r="J31" s="4">
        <v>1039.5333333333333</v>
      </c>
      <c r="K31" s="4">
        <v>1032.8</v>
      </c>
      <c r="L31" s="4">
        <v>1033.8666666666666</v>
      </c>
      <c r="M31" s="4">
        <v>1044.2</v>
      </c>
      <c r="N31" s="4"/>
      <c r="O31" s="4"/>
      <c r="P31" s="4"/>
      <c r="Q31" s="4"/>
      <c r="R31" s="4"/>
      <c r="S31" s="4"/>
    </row>
    <row r="32" spans="2:19" ht="12">
      <c r="B32" s="1" t="s">
        <v>23</v>
      </c>
      <c r="C32" s="4">
        <v>588.7333333333332</v>
      </c>
      <c r="D32" s="4">
        <v>515.6666666666666</v>
      </c>
      <c r="E32" s="4">
        <v>371.0666666666666</v>
      </c>
      <c r="F32" s="4">
        <v>316.06666666666666</v>
      </c>
      <c r="G32" s="4">
        <v>247.53333333333333</v>
      </c>
      <c r="H32" s="4">
        <v>72.93333333333334</v>
      </c>
      <c r="I32" s="4">
        <v>60.6</v>
      </c>
      <c r="J32" s="4">
        <v>46.46666666666667</v>
      </c>
      <c r="K32" s="4">
        <v>26.46666666666667</v>
      </c>
      <c r="L32" s="4">
        <v>16.666666666666668</v>
      </c>
      <c r="M32" s="4">
        <v>13</v>
      </c>
      <c r="N32" s="4"/>
      <c r="O32" s="4"/>
      <c r="P32" s="4"/>
      <c r="Q32" s="4"/>
      <c r="R32" s="4"/>
      <c r="S32" s="4"/>
    </row>
    <row r="33" spans="2:19" ht="12">
      <c r="B33" s="1" t="s">
        <v>24</v>
      </c>
      <c r="C33" s="4">
        <v>127.93333333333332</v>
      </c>
      <c r="D33" s="4">
        <v>118.66666666666667</v>
      </c>
      <c r="E33" s="4">
        <v>100.86666666666666</v>
      </c>
      <c r="F33" s="4">
        <v>106.06666666666666</v>
      </c>
      <c r="G33" s="4">
        <v>112.66666666666667</v>
      </c>
      <c r="H33" s="4">
        <v>61.8</v>
      </c>
      <c r="I33" s="4">
        <v>52.53333333333333</v>
      </c>
      <c r="J33" s="4">
        <v>36.4</v>
      </c>
      <c r="K33" s="4">
        <v>19.666666666666664</v>
      </c>
      <c r="L33" s="4">
        <v>10.8</v>
      </c>
      <c r="M33" s="4">
        <v>7.666666666666667</v>
      </c>
      <c r="N33" s="4"/>
      <c r="O33" s="4"/>
      <c r="P33" s="4"/>
      <c r="Q33" s="4"/>
      <c r="R33" s="4"/>
      <c r="S33" s="4"/>
    </row>
    <row r="34" spans="2:19" ht="12">
      <c r="B34" s="1" t="s">
        <v>25</v>
      </c>
      <c r="C34" s="4">
        <v>749.3333333333334</v>
      </c>
      <c r="D34" s="4">
        <v>783.2</v>
      </c>
      <c r="E34" s="4">
        <v>720.7333333333332</v>
      </c>
      <c r="F34" s="4">
        <v>742.4666666666667</v>
      </c>
      <c r="G34" s="4">
        <v>737.7333333333332</v>
      </c>
      <c r="H34" s="4">
        <v>700.1333333333333</v>
      </c>
      <c r="I34" s="4">
        <v>681.3333333333334</v>
      </c>
      <c r="J34" s="4">
        <v>623.3333333333334</v>
      </c>
      <c r="K34" s="4">
        <v>582.3333333333334</v>
      </c>
      <c r="L34" s="4">
        <v>567.7333333333333</v>
      </c>
      <c r="M34" s="4">
        <v>556.8666666666667</v>
      </c>
      <c r="N34" s="4"/>
      <c r="O34" s="4"/>
      <c r="P34" s="4"/>
      <c r="Q34" s="4"/>
      <c r="R34" s="4"/>
      <c r="S34" s="4"/>
    </row>
    <row r="35" spans="3:19" ht="1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">
      <c r="A36" s="1" t="s">
        <v>26</v>
      </c>
      <c r="C36" s="4">
        <f aca="true" t="shared" si="4" ref="C36:M36">SUM(C37:C39)</f>
        <v>4470.9333333333325</v>
      </c>
      <c r="D36" s="4">
        <f t="shared" si="4"/>
        <v>4374.4</v>
      </c>
      <c r="E36" s="4">
        <f t="shared" si="4"/>
        <v>4314.666666666666</v>
      </c>
      <c r="F36" s="4">
        <f t="shared" si="4"/>
        <v>4252.733333333334</v>
      </c>
      <c r="G36" s="4">
        <f t="shared" si="4"/>
        <v>4292.266666666666</v>
      </c>
      <c r="H36" s="4">
        <f t="shared" si="4"/>
        <v>4124.933333333333</v>
      </c>
      <c r="I36" s="4">
        <f t="shared" si="4"/>
        <v>4134.866666666667</v>
      </c>
      <c r="J36" s="4">
        <f t="shared" si="4"/>
        <v>4083.666666666667</v>
      </c>
      <c r="K36" s="4">
        <f t="shared" si="4"/>
        <v>4087.866666666667</v>
      </c>
      <c r="L36" s="4">
        <f t="shared" si="4"/>
        <v>4144.866666666667</v>
      </c>
      <c r="M36" s="4">
        <f t="shared" si="4"/>
        <v>4180.466666666666</v>
      </c>
      <c r="N36" s="4"/>
      <c r="O36" s="4"/>
      <c r="P36" s="4"/>
      <c r="Q36" s="4"/>
      <c r="R36" s="4"/>
      <c r="S36" s="4"/>
    </row>
    <row r="37" spans="2:19" ht="12">
      <c r="B37" s="1" t="s">
        <v>27</v>
      </c>
      <c r="C37" s="4">
        <v>829.0666666666666</v>
      </c>
      <c r="D37" s="4">
        <v>807.2666666666665</v>
      </c>
      <c r="E37" s="4">
        <v>760.8</v>
      </c>
      <c r="F37" s="4">
        <v>763.3333333333334</v>
      </c>
      <c r="G37" s="4">
        <v>767.8</v>
      </c>
      <c r="H37" s="4">
        <v>728.9333333333334</v>
      </c>
      <c r="I37" s="4">
        <v>737.9333333333334</v>
      </c>
      <c r="J37" s="4">
        <v>745.2666666666668</v>
      </c>
      <c r="K37" s="4">
        <v>731.1333333333333</v>
      </c>
      <c r="L37" s="4">
        <v>753.4</v>
      </c>
      <c r="M37" s="4">
        <v>772.2</v>
      </c>
      <c r="N37" s="4"/>
      <c r="O37" s="4"/>
      <c r="P37" s="4"/>
      <c r="Q37" s="4"/>
      <c r="R37" s="4"/>
      <c r="S37" s="4"/>
    </row>
    <row r="38" spans="2:19" ht="12">
      <c r="B38" s="1" t="s">
        <v>28</v>
      </c>
      <c r="C38" s="4">
        <v>1983.2666666666664</v>
      </c>
      <c r="D38" s="4">
        <v>1927.1333333333332</v>
      </c>
      <c r="E38" s="4">
        <v>1922.8666666666666</v>
      </c>
      <c r="F38" s="4">
        <v>1870.9333333333334</v>
      </c>
      <c r="G38" s="4">
        <v>1895</v>
      </c>
      <c r="H38" s="4">
        <v>1825.1333333333332</v>
      </c>
      <c r="I38" s="4">
        <v>1838.3333333333333</v>
      </c>
      <c r="J38" s="4">
        <v>1779.4666666666667</v>
      </c>
      <c r="K38" s="4">
        <v>1803.8666666666668</v>
      </c>
      <c r="L38" s="4">
        <v>1827.8</v>
      </c>
      <c r="M38" s="4">
        <v>1844.0666666666666</v>
      </c>
      <c r="N38" s="4"/>
      <c r="O38" s="4"/>
      <c r="P38" s="4"/>
      <c r="Q38" s="4"/>
      <c r="R38" s="4"/>
      <c r="S38" s="4"/>
    </row>
    <row r="39" spans="2:19" ht="12">
      <c r="B39" s="1" t="s">
        <v>29</v>
      </c>
      <c r="C39" s="4">
        <v>1658.6</v>
      </c>
      <c r="D39" s="4">
        <v>1640</v>
      </c>
      <c r="E39" s="4">
        <v>1631</v>
      </c>
      <c r="F39" s="4">
        <v>1618.4666666666665</v>
      </c>
      <c r="G39" s="4">
        <v>1629.4666666666665</v>
      </c>
      <c r="H39" s="4">
        <v>1570.8666666666668</v>
      </c>
      <c r="I39" s="4">
        <v>1558.6</v>
      </c>
      <c r="J39" s="4">
        <v>1558.9333333333334</v>
      </c>
      <c r="K39" s="4">
        <v>1552.866666666667</v>
      </c>
      <c r="L39" s="4">
        <v>1563.6666666666667</v>
      </c>
      <c r="M39" s="4">
        <v>1564.2</v>
      </c>
      <c r="N39" s="4"/>
      <c r="O39" s="4"/>
      <c r="P39" s="4"/>
      <c r="Q39" s="4"/>
      <c r="R39" s="4"/>
      <c r="S39" s="4"/>
    </row>
    <row r="40" spans="3:19" ht="1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">
      <c r="A41" s="1" t="s">
        <v>30</v>
      </c>
      <c r="C41" s="4">
        <f aca="true" t="shared" si="5" ref="C41:J41">SUM(C42:C44)</f>
        <v>4068</v>
      </c>
      <c r="D41" s="4">
        <f t="shared" si="5"/>
        <v>3962</v>
      </c>
      <c r="E41" s="4">
        <f t="shared" si="5"/>
        <v>3889.6</v>
      </c>
      <c r="F41" s="4">
        <f t="shared" si="5"/>
        <v>3820.6666666666665</v>
      </c>
      <c r="G41" s="4">
        <f t="shared" si="5"/>
        <v>3861.6000000000004</v>
      </c>
      <c r="H41" s="4">
        <f t="shared" si="5"/>
        <v>3458.8666666666663</v>
      </c>
      <c r="I41" s="4">
        <f t="shared" si="5"/>
        <v>3475.9333333333334</v>
      </c>
      <c r="J41" s="4">
        <f t="shared" si="5"/>
        <v>3444.2</v>
      </c>
      <c r="K41" s="4">
        <f>SUM(K42:K45)</f>
        <v>3371.3333333333335</v>
      </c>
      <c r="L41" s="4">
        <f>SUM(L42:L45)</f>
        <v>3495.733333333333</v>
      </c>
      <c r="M41" s="4">
        <f>SUM(M42:M45)</f>
        <v>3519.2</v>
      </c>
      <c r="N41" s="4"/>
      <c r="O41" s="4"/>
      <c r="P41" s="4"/>
      <c r="Q41" s="4"/>
      <c r="R41" s="4"/>
      <c r="S41" s="4"/>
    </row>
    <row r="42" spans="2:19" ht="12">
      <c r="B42" s="1" t="s">
        <v>31</v>
      </c>
      <c r="C42" s="4">
        <v>2029.2</v>
      </c>
      <c r="D42" s="4">
        <v>1975.2</v>
      </c>
      <c r="E42" s="4">
        <v>1922.2666666666664</v>
      </c>
      <c r="F42" s="4">
        <v>1898.3333333333333</v>
      </c>
      <c r="G42" s="4">
        <v>1931.7333333333333</v>
      </c>
      <c r="H42" s="4">
        <v>1718.0666666666666</v>
      </c>
      <c r="I42" s="4">
        <v>1723.0666666666666</v>
      </c>
      <c r="J42" s="4">
        <v>1702.6</v>
      </c>
      <c r="K42" s="4">
        <v>1495.4</v>
      </c>
      <c r="L42" s="4">
        <v>1536.7333333333333</v>
      </c>
      <c r="M42" s="4">
        <v>1536.0666666666666</v>
      </c>
      <c r="N42" s="4"/>
      <c r="O42" s="4"/>
      <c r="P42" s="4"/>
      <c r="Q42" s="4"/>
      <c r="R42" s="4"/>
      <c r="S42" s="4"/>
    </row>
    <row r="43" spans="2:19" ht="12">
      <c r="B43" s="1" t="s">
        <v>32</v>
      </c>
      <c r="C43" s="4">
        <v>1279.5333333333333</v>
      </c>
      <c r="D43" s="4">
        <v>1243.8666666666666</v>
      </c>
      <c r="E43" s="4">
        <v>1260.6666666666667</v>
      </c>
      <c r="F43" s="4">
        <v>1251.3333333333333</v>
      </c>
      <c r="G43" s="4">
        <v>1253.9333333333334</v>
      </c>
      <c r="H43" s="4">
        <v>1153.2</v>
      </c>
      <c r="I43" s="4">
        <v>1157.9333333333334</v>
      </c>
      <c r="J43" s="4">
        <v>1145.5333333333333</v>
      </c>
      <c r="K43" s="4">
        <v>1128.4666666666667</v>
      </c>
      <c r="L43" s="4">
        <v>1178.4</v>
      </c>
      <c r="M43" s="4">
        <v>1190.2666666666667</v>
      </c>
      <c r="N43" s="4"/>
      <c r="O43" s="4"/>
      <c r="P43" s="4"/>
      <c r="Q43" s="4"/>
      <c r="R43" s="4"/>
      <c r="S43" s="4"/>
    </row>
    <row r="44" spans="2:19" ht="12">
      <c r="B44" s="1" t="s">
        <v>33</v>
      </c>
      <c r="C44" s="4">
        <v>759.2666666666665</v>
      </c>
      <c r="D44" s="4">
        <v>742.9333333333333</v>
      </c>
      <c r="E44" s="4">
        <v>706.6666666666666</v>
      </c>
      <c r="F44" s="4">
        <v>671</v>
      </c>
      <c r="G44" s="4">
        <v>675.9333333333333</v>
      </c>
      <c r="H44" s="4">
        <v>587.6</v>
      </c>
      <c r="I44" s="4">
        <v>594.9333333333333</v>
      </c>
      <c r="J44" s="4">
        <v>596.0666666666667</v>
      </c>
      <c r="K44" s="4">
        <v>586.6666666666666</v>
      </c>
      <c r="L44" s="4">
        <v>602.1333333333333</v>
      </c>
      <c r="M44" s="4">
        <v>606.6</v>
      </c>
      <c r="N44" s="4"/>
      <c r="O44" s="4"/>
      <c r="P44" s="4"/>
      <c r="Q44" s="4"/>
      <c r="R44" s="4"/>
      <c r="S44" s="4"/>
    </row>
    <row r="45" spans="2:19" ht="12">
      <c r="B45" s="1" t="s">
        <v>34</v>
      </c>
      <c r="C45" s="5" t="s">
        <v>35</v>
      </c>
      <c r="D45" s="5" t="s">
        <v>35</v>
      </c>
      <c r="E45" s="5" t="s">
        <v>35</v>
      </c>
      <c r="F45" s="5" t="s">
        <v>35</v>
      </c>
      <c r="G45" s="5" t="s">
        <v>35</v>
      </c>
      <c r="H45" s="5" t="s">
        <v>35</v>
      </c>
      <c r="I45" s="5" t="s">
        <v>35</v>
      </c>
      <c r="J45" s="5" t="s">
        <v>35</v>
      </c>
      <c r="K45" s="4">
        <v>160.8</v>
      </c>
      <c r="L45" s="4">
        <v>178.46666666666667</v>
      </c>
      <c r="M45" s="4">
        <v>186.26666666666665</v>
      </c>
      <c r="N45" s="4"/>
      <c r="O45" s="4"/>
      <c r="P45" s="4"/>
      <c r="Q45" s="4"/>
      <c r="R45" s="4"/>
      <c r="S45" s="4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">
      <c r="A47" s="1" t="s">
        <v>36</v>
      </c>
      <c r="C47" s="4">
        <f aca="true" t="shared" si="6" ref="C47:M47">SUM(C48:C51)</f>
        <v>240.13333333333333</v>
      </c>
      <c r="D47" s="4">
        <f t="shared" si="6"/>
        <v>190.06666666666666</v>
      </c>
      <c r="E47" s="4">
        <f t="shared" si="6"/>
        <v>155.99999999999997</v>
      </c>
      <c r="F47" s="4">
        <f t="shared" si="6"/>
        <v>138.33333333333331</v>
      </c>
      <c r="G47" s="4">
        <f t="shared" si="6"/>
        <v>111.4</v>
      </c>
      <c r="H47" s="4">
        <f t="shared" si="6"/>
        <v>106.6</v>
      </c>
      <c r="I47" s="4">
        <f t="shared" si="6"/>
        <v>101.53333333333333</v>
      </c>
      <c r="J47" s="4">
        <f t="shared" si="6"/>
        <v>96.13333333333333</v>
      </c>
      <c r="K47" s="4">
        <f t="shared" si="6"/>
        <v>99.80000000000001</v>
      </c>
      <c r="L47" s="4">
        <f t="shared" si="6"/>
        <v>94.93333333333334</v>
      </c>
      <c r="M47" s="4">
        <f t="shared" si="6"/>
        <v>96.19999999999999</v>
      </c>
      <c r="N47" s="4"/>
      <c r="O47" s="4"/>
      <c r="P47" s="4"/>
      <c r="Q47" s="4"/>
      <c r="R47" s="4"/>
      <c r="S47" s="4"/>
    </row>
    <row r="48" spans="2:19" ht="12">
      <c r="B48" s="1" t="s">
        <v>37</v>
      </c>
      <c r="C48" s="4">
        <v>162.4</v>
      </c>
      <c r="D48" s="4">
        <v>132.6</v>
      </c>
      <c r="E48" s="4">
        <v>109.53333333333332</v>
      </c>
      <c r="F48" s="4">
        <v>88.66666666666667</v>
      </c>
      <c r="G48" s="4">
        <v>63.26666666666667</v>
      </c>
      <c r="H48" s="4">
        <v>59.86666666666667</v>
      </c>
      <c r="I48" s="4">
        <v>55.666666666666664</v>
      </c>
      <c r="J48" s="4">
        <v>47.86666666666666</v>
      </c>
      <c r="K48" s="4">
        <v>49.2</v>
      </c>
      <c r="L48" s="4">
        <v>45.6</v>
      </c>
      <c r="M48" s="4">
        <v>43.4</v>
      </c>
      <c r="N48" s="4"/>
      <c r="O48" s="4"/>
      <c r="P48" s="4"/>
      <c r="Q48" s="4"/>
      <c r="R48" s="4"/>
      <c r="S48" s="4"/>
    </row>
    <row r="49" spans="2:19" ht="12">
      <c r="B49" s="1" t="s">
        <v>38</v>
      </c>
      <c r="C49" s="4">
        <v>6.933333333333333</v>
      </c>
      <c r="D49" s="4">
        <v>3.133333333333333</v>
      </c>
      <c r="E49" s="4">
        <v>1.7333333333333332</v>
      </c>
      <c r="F49" s="4">
        <v>1.6</v>
      </c>
      <c r="G49" s="4">
        <v>1.2666666666666666</v>
      </c>
      <c r="H49" s="4">
        <v>0.7333333333333334</v>
      </c>
      <c r="I49" s="4">
        <v>0.8666666666666667</v>
      </c>
      <c r="J49" s="4">
        <v>0.6</v>
      </c>
      <c r="K49" s="4">
        <v>1.3333333333333333</v>
      </c>
      <c r="L49" s="4">
        <v>0.6</v>
      </c>
      <c r="M49" s="4">
        <v>1</v>
      </c>
      <c r="N49" s="4"/>
      <c r="O49" s="4"/>
      <c r="P49" s="4"/>
      <c r="Q49" s="4"/>
      <c r="R49" s="4"/>
      <c r="S49" s="4"/>
    </row>
    <row r="50" spans="2:19" ht="12">
      <c r="B50" s="1" t="s">
        <v>39</v>
      </c>
      <c r="C50" s="4">
        <v>70.8</v>
      </c>
      <c r="D50" s="4">
        <v>54.333333333333336</v>
      </c>
      <c r="E50" s="4">
        <v>44.73333333333333</v>
      </c>
      <c r="F50" s="4">
        <v>48.06666666666666</v>
      </c>
      <c r="G50" s="4">
        <v>46.86666666666667</v>
      </c>
      <c r="H50" s="4">
        <v>46</v>
      </c>
      <c r="I50" s="4">
        <v>45</v>
      </c>
      <c r="J50" s="4">
        <v>47.666666666666664</v>
      </c>
      <c r="K50" s="4">
        <v>49.266666666666666</v>
      </c>
      <c r="L50" s="4">
        <v>48.73333333333333</v>
      </c>
      <c r="M50" s="4">
        <v>51.8</v>
      </c>
      <c r="N50" s="4"/>
      <c r="O50" s="4"/>
      <c r="P50" s="4"/>
      <c r="Q50" s="4"/>
      <c r="R50" s="4"/>
      <c r="S50" s="4"/>
    </row>
    <row r="51" spans="2:19" ht="12">
      <c r="B51" s="1" t="s">
        <v>40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4"/>
      <c r="P51" s="4"/>
      <c r="Q51" s="4"/>
      <c r="R51" s="4"/>
      <c r="S51" s="4"/>
    </row>
    <row r="52" spans="3:19" ht="1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">
      <c r="A53" s="1" t="s">
        <v>41</v>
      </c>
      <c r="C53" s="4">
        <f aca="true" t="shared" si="7" ref="C53:M53">SUM(C9,C14,C22,C30,C36,C41,C47)</f>
        <v>11421.733333333332</v>
      </c>
      <c r="D53" s="4">
        <f t="shared" si="7"/>
        <v>11110.133333333333</v>
      </c>
      <c r="E53" s="4">
        <f t="shared" si="7"/>
        <v>10641.866666666665</v>
      </c>
      <c r="F53" s="4">
        <f t="shared" si="7"/>
        <v>10512.866666666667</v>
      </c>
      <c r="G53" s="4">
        <f t="shared" si="7"/>
        <v>10495.933333333332</v>
      </c>
      <c r="H53" s="4">
        <f t="shared" si="7"/>
        <v>9575.066666666668</v>
      </c>
      <c r="I53" s="4">
        <f t="shared" si="7"/>
        <v>9542.599999999999</v>
      </c>
      <c r="J53" s="4">
        <f t="shared" si="7"/>
        <v>9369.733333333334</v>
      </c>
      <c r="K53" s="4">
        <f t="shared" si="7"/>
        <v>9220.266666666666</v>
      </c>
      <c r="L53" s="4">
        <f t="shared" si="7"/>
        <v>9364.599999999999</v>
      </c>
      <c r="M53" s="4">
        <f t="shared" si="7"/>
        <v>9417.6</v>
      </c>
      <c r="N53" s="4"/>
      <c r="O53" s="4"/>
      <c r="P53" s="4"/>
      <c r="Q53" s="4"/>
      <c r="R53" s="4"/>
      <c r="S53" s="4"/>
    </row>
    <row r="54" spans="3:19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3:19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">
      <c r="A56" s="1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3:19" ht="1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">
      <c r="A58" s="1" t="s">
        <v>43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">
      <c r="A59" s="1" t="s">
        <v>44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3:19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3:19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3:19" ht="12">
      <c r="C62" s="6" t="s">
        <v>45</v>
      </c>
      <c r="D62" s="6" t="s">
        <v>46</v>
      </c>
      <c r="E62" s="6" t="s">
        <v>47</v>
      </c>
      <c r="F62" s="6" t="s">
        <v>48</v>
      </c>
      <c r="G62" s="6" t="s">
        <v>49</v>
      </c>
      <c r="H62" s="6" t="s">
        <v>50</v>
      </c>
      <c r="I62" s="6" t="s">
        <v>51</v>
      </c>
      <c r="J62" s="6" t="s">
        <v>52</v>
      </c>
      <c r="K62" s="6" t="s">
        <v>53</v>
      </c>
      <c r="L62" s="6" t="s">
        <v>54</v>
      </c>
      <c r="M62" s="6" t="s">
        <v>55</v>
      </c>
      <c r="N62" s="4"/>
      <c r="O62" s="4"/>
      <c r="P62" s="4"/>
      <c r="Q62" s="4"/>
      <c r="R62" s="4"/>
      <c r="S62" s="4"/>
    </row>
    <row r="63" spans="3:19" ht="12">
      <c r="C63" s="6" t="s">
        <v>56</v>
      </c>
      <c r="D63" s="6" t="s">
        <v>57</v>
      </c>
      <c r="E63" s="6" t="s">
        <v>58</v>
      </c>
      <c r="F63" s="6" t="s">
        <v>59</v>
      </c>
      <c r="G63" s="6" t="s">
        <v>60</v>
      </c>
      <c r="H63" s="6" t="s">
        <v>61</v>
      </c>
      <c r="I63" s="6" t="s">
        <v>62</v>
      </c>
      <c r="J63" s="6" t="s">
        <v>63</v>
      </c>
      <c r="K63" s="6" t="s">
        <v>64</v>
      </c>
      <c r="L63" s="6" t="s">
        <v>65</v>
      </c>
      <c r="M63" s="6" t="s">
        <v>66</v>
      </c>
      <c r="N63" s="4"/>
      <c r="O63" s="4"/>
      <c r="P63" s="4"/>
      <c r="Q63" s="4"/>
      <c r="R63" s="4"/>
      <c r="S63" s="4"/>
    </row>
    <row r="64" spans="3:19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3:19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3:19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3:19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2:13" ht="12">
      <c r="L69" s="2"/>
      <c r="M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2006-11-01T19:15:51Z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