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450" windowWidth="7500" windowHeight="5010" activeTab="0"/>
  </bookViews>
  <sheets>
    <sheet name="TBL_37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<sst xmlns="http://schemas.openxmlformats.org/spreadsheetml/2006/main" count="54" uniqueCount="48">
  <si>
    <t>Table 37--Winter wheat area, by region and province, China, selected years, 1979-90—u1</t>
  </si>
  <si>
    <t>Region/province</t>
  </si>
  <si>
    <t xml:space="preserve">          1,000 hectares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</si>
  <si>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</si>
  <si>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</si>
  <si>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</si>
  <si>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</si>
  <si>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</si>
  <si>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</si>
  <si>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</si>
  <si>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</si>
  <si>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</si>
  <si>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</si>
  <si>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</si>
  <si>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</si>
  <si>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</si>
  <si>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</si>
  <si>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</si>
  <si>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</si>
  <si>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</si>
  <si>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</si>
  <si>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</si>
  <si>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</si>
  <si>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</si>
  <si>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</si>
  <si>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</si>
  <si>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 xml:space="preserve"> 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</si>
  <si>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</si>
  <si>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</si>
  <si>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</si>
  <si>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</si>
  <si>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</si>
  <si>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</si>
  <si>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</si>
  <si>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</si>
  <si>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</si>
  <si>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</si>
  <si>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</si>
  <si>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</si>
  <si>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</si>
  <si>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</si>
  <si>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</si>
  <si>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</si>
  <si>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 xml:space="preserve">    —u1˜ Winter wheat is calculated as a residual (total wheat area minus spring wheat production).</t>
  </si>
  <si>
    <t xml:space="preserve">    —u2˜ Hainan data available beginning in 1988 -- prior years included in Guangdong.</t>
  </si>
  <si>
    <t xml:space="preserve">    Sources:  (2, p. 105), (3, p. 25), (5, p. 39), (6, p. 87), (7, p. 147), (8, p. 182), (9, p. 215), (10, p. 233), (11, p. 260),</t>
  </si>
  <si>
    <t>(12, p. 265) and (13, p. 296).</t>
  </si>
  <si>
    <t>NyNj91 p. 296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</si>
</sst>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8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13.625" style="0" customWidth="1"/>
    <col min="3" max="12" width="8.625" style="0" customWidth="1"/>
  </cols>
  <sheetData>
    <row r="1" ht="12">
      <c r="A1" s="1" t="s">
        <v>0</v>
      </c>
    </row>
    <row r="4" spans="1:12" ht="12">
      <c r="A4" s="1" t="s">
        <v>1</v>
      </c>
      <c r="C4" s="2">
        <v>1979</v>
      </c>
      <c r="D4" s="3">
        <v>1982</v>
      </c>
      <c r="E4" s="2">
        <v>1983</v>
      </c>
      <c r="F4" s="2">
        <v>1984</v>
      </c>
      <c r="G4" s="2">
        <v>1985</v>
      </c>
      <c r="H4" s="2">
        <v>1986</v>
      </c>
      <c r="I4" s="2">
        <v>1987</v>
      </c>
      <c r="J4" s="2">
        <v>1988</v>
      </c>
      <c r="K4" s="2">
        <v>1989</v>
      </c>
      <c r="L4" s="2">
        <v>1990</v>
      </c>
    </row>
    <row r="7" ht="12">
      <c r="G7" s="1" t="s">
        <v>2</v>
      </c>
    </row>
    <row r="9" spans="1:18" ht="12">
      <c r="A9" s="1" t="s">
        <v>3</v>
      </c>
      <c r="C9" s="4">
        <f aca="true" t="shared" si="0" ref="C9:L9">SUM(C10:C12)</f>
        <v>22.66666666666667</v>
      </c>
      <c r="D9" s="4">
        <f t="shared" si="0"/>
        <v>12.133333333333331</v>
      </c>
      <c r="E9" s="4">
        <f t="shared" si="0"/>
        <v>7</v>
      </c>
      <c r="F9" s="4">
        <f t="shared" si="0"/>
        <v>3.4666666666666663</v>
      </c>
      <c r="G9" s="4">
        <f t="shared" si="0"/>
        <v>1</v>
      </c>
      <c r="H9" s="4">
        <f t="shared" si="0"/>
        <v>1</v>
      </c>
      <c r="I9" s="4">
        <f t="shared" si="0"/>
        <v>0</v>
      </c>
      <c r="J9" s="4">
        <f t="shared" si="0"/>
        <v>0.8666666666666671</v>
      </c>
      <c r="K9" s="4">
        <f t="shared" si="0"/>
        <v>0.3999999999999986</v>
      </c>
      <c r="L9" s="4">
        <f t="shared" si="0"/>
        <v>1.8666666666666458</v>
      </c>
      <c r="M9" s="4"/>
      <c r="N9" s="4"/>
      <c r="O9" s="4"/>
      <c r="P9" s="4"/>
      <c r="Q9" s="4"/>
      <c r="R9" s="4"/>
    </row>
    <row r="10" spans="2:18" ht="12">
      <c r="B10" s="1" t="s">
        <v>4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/>
      <c r="N10" s="4"/>
      <c r="O10" s="4"/>
      <c r="P10" s="4"/>
      <c r="Q10" s="4"/>
      <c r="R10" s="4"/>
    </row>
    <row r="11" spans="2:18" ht="12">
      <c r="B11" s="1" t="s">
        <v>5</v>
      </c>
      <c r="C11" s="4">
        <v>22.66666666666667</v>
      </c>
      <c r="D11" s="4">
        <v>12.133333333333331</v>
      </c>
      <c r="E11" s="4">
        <v>7</v>
      </c>
      <c r="F11" s="4">
        <v>3.4666666666666663</v>
      </c>
      <c r="G11" s="4">
        <v>1</v>
      </c>
      <c r="H11" s="4">
        <v>1</v>
      </c>
      <c r="I11" s="4">
        <v>0</v>
      </c>
      <c r="J11" s="4">
        <v>0.8666666666666671</v>
      </c>
      <c r="K11" s="4">
        <v>0.3999999999999986</v>
      </c>
      <c r="L11" s="4">
        <v>1.8666666666666458</v>
      </c>
      <c r="M11" s="4"/>
      <c r="N11" s="4"/>
      <c r="O11" s="4"/>
      <c r="P11" s="4"/>
      <c r="Q11" s="4"/>
      <c r="R11" s="4"/>
    </row>
    <row r="12" spans="2:18" ht="12">
      <c r="B12" s="1" t="s">
        <v>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/>
      <c r="N12" s="4"/>
      <c r="O12" s="4"/>
      <c r="P12" s="4"/>
      <c r="Q12" s="4"/>
      <c r="R12" s="4"/>
    </row>
    <row r="13" spans="3:18" ht="1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">
      <c r="A14" s="1" t="s">
        <v>7</v>
      </c>
      <c r="C14" s="4">
        <f aca="true" t="shared" si="1" ref="C14:L14">SUM(C15:C20)</f>
        <v>11759.8</v>
      </c>
      <c r="D14" s="4">
        <f t="shared" si="1"/>
        <v>10886.733333333334</v>
      </c>
      <c r="E14" s="4">
        <f t="shared" si="1"/>
        <v>11472.333333333332</v>
      </c>
      <c r="F14" s="4">
        <f t="shared" si="1"/>
        <v>11886.6</v>
      </c>
      <c r="G14" s="4">
        <f t="shared" si="1"/>
        <v>12144</v>
      </c>
      <c r="H14" s="4">
        <f t="shared" si="1"/>
        <v>12649</v>
      </c>
      <c r="I14" s="4">
        <f t="shared" si="1"/>
        <v>12307</v>
      </c>
      <c r="J14" s="4">
        <f t="shared" si="1"/>
        <v>12411.466666666665</v>
      </c>
      <c r="K14" s="4">
        <f t="shared" si="1"/>
        <v>12455.533333333333</v>
      </c>
      <c r="L14" s="4">
        <f t="shared" si="1"/>
        <v>12735.400000000001</v>
      </c>
      <c r="M14" s="4"/>
      <c r="N14" s="4"/>
      <c r="O14" s="4"/>
      <c r="P14" s="4"/>
      <c r="Q14" s="4"/>
      <c r="R14" s="4"/>
    </row>
    <row r="15" spans="2:18" ht="12">
      <c r="B15" s="1" t="s">
        <v>8</v>
      </c>
      <c r="C15" s="4">
        <v>3714.666666666667</v>
      </c>
      <c r="D15" s="4">
        <v>3340.2</v>
      </c>
      <c r="E15" s="4">
        <v>3585.9333333333334</v>
      </c>
      <c r="F15" s="4">
        <v>3801.3333333333335</v>
      </c>
      <c r="G15" s="4">
        <v>3952</v>
      </c>
      <c r="H15" s="4">
        <v>4218</v>
      </c>
      <c r="I15" s="4">
        <v>4004</v>
      </c>
      <c r="J15" s="4">
        <v>4051.9333333333334</v>
      </c>
      <c r="K15" s="4">
        <v>3991.4666666666667</v>
      </c>
      <c r="L15" s="4">
        <v>4147.2</v>
      </c>
      <c r="M15" s="4"/>
      <c r="N15" s="4"/>
      <c r="O15" s="4"/>
      <c r="P15" s="4"/>
      <c r="Q15" s="4"/>
      <c r="R15" s="4"/>
    </row>
    <row r="16" spans="2:18" ht="12">
      <c r="B16" s="1" t="s">
        <v>9</v>
      </c>
      <c r="C16" s="4">
        <v>2806.8</v>
      </c>
      <c r="D16" s="4">
        <v>2223.133333333333</v>
      </c>
      <c r="E16" s="4">
        <v>2325</v>
      </c>
      <c r="F16" s="4">
        <v>2357.2</v>
      </c>
      <c r="G16" s="4">
        <v>2334</v>
      </c>
      <c r="H16" s="4">
        <v>2483</v>
      </c>
      <c r="I16" s="4">
        <v>2342</v>
      </c>
      <c r="J16" s="4">
        <v>2415.866666666667</v>
      </c>
      <c r="K16" s="4">
        <v>2448.2666666666664</v>
      </c>
      <c r="L16" s="4">
        <v>2504</v>
      </c>
      <c r="M16" s="4"/>
      <c r="N16" s="4"/>
      <c r="O16" s="4"/>
      <c r="P16" s="4"/>
      <c r="Q16" s="4"/>
      <c r="R16" s="4"/>
    </row>
    <row r="17" spans="2:18" ht="12">
      <c r="B17" s="1" t="s">
        <v>10</v>
      </c>
      <c r="C17" s="4">
        <v>192.86666666666665</v>
      </c>
      <c r="D17" s="4">
        <v>177.53333333333333</v>
      </c>
      <c r="E17" s="4">
        <v>184.33333333333334</v>
      </c>
      <c r="F17" s="4">
        <v>192</v>
      </c>
      <c r="G17" s="4">
        <v>189</v>
      </c>
      <c r="H17" s="4">
        <v>183</v>
      </c>
      <c r="I17" s="4">
        <v>181</v>
      </c>
      <c r="J17" s="4">
        <v>184.26666666666668</v>
      </c>
      <c r="K17" s="4">
        <v>183.26666666666668</v>
      </c>
      <c r="L17" s="4">
        <v>185.53333333333333</v>
      </c>
      <c r="M17" s="4"/>
      <c r="N17" s="4"/>
      <c r="O17" s="4"/>
      <c r="P17" s="4"/>
      <c r="Q17" s="4"/>
      <c r="R17" s="4"/>
    </row>
    <row r="18" spans="2:18" ht="12">
      <c r="B18" s="1" t="s">
        <v>11</v>
      </c>
      <c r="C18" s="4">
        <v>207.46666666666664</v>
      </c>
      <c r="D18" s="4">
        <v>129.33333333333334</v>
      </c>
      <c r="E18" s="4">
        <v>143.73333333333332</v>
      </c>
      <c r="F18" s="4">
        <v>150.53333333333333</v>
      </c>
      <c r="G18" s="4">
        <v>135</v>
      </c>
      <c r="H18" s="4">
        <v>131</v>
      </c>
      <c r="I18" s="4">
        <v>129</v>
      </c>
      <c r="J18" s="4">
        <v>131.86666666666665</v>
      </c>
      <c r="K18" s="4">
        <v>131.33333333333334</v>
      </c>
      <c r="L18" s="4">
        <v>134.2</v>
      </c>
      <c r="M18" s="4"/>
      <c r="N18" s="4"/>
      <c r="O18" s="4"/>
      <c r="P18" s="4"/>
      <c r="Q18" s="4"/>
      <c r="R18" s="4"/>
    </row>
    <row r="19" spans="2:18" ht="12">
      <c r="B19" s="1" t="s">
        <v>12</v>
      </c>
      <c r="C19" s="4">
        <v>3888.2</v>
      </c>
      <c r="D19" s="4">
        <v>4119.933333333333</v>
      </c>
      <c r="E19" s="4">
        <v>4319.066666666667</v>
      </c>
      <c r="F19" s="4">
        <v>4456.333333333333</v>
      </c>
      <c r="G19" s="4">
        <v>4568</v>
      </c>
      <c r="H19" s="4">
        <v>4638</v>
      </c>
      <c r="I19" s="4">
        <v>4688</v>
      </c>
      <c r="J19" s="4">
        <v>4674.6</v>
      </c>
      <c r="K19" s="4">
        <v>4733.4</v>
      </c>
      <c r="L19" s="4">
        <v>4782.733333333334</v>
      </c>
      <c r="M19" s="4"/>
      <c r="N19" s="4"/>
      <c r="O19" s="4"/>
      <c r="P19" s="4"/>
      <c r="Q19" s="4"/>
      <c r="R19" s="4"/>
    </row>
    <row r="20" spans="2:18" ht="12">
      <c r="B20" s="1" t="s">
        <v>13</v>
      </c>
      <c r="C20" s="4">
        <v>949.8</v>
      </c>
      <c r="D20" s="4">
        <v>896.6</v>
      </c>
      <c r="E20" s="4">
        <v>914.2666666666667</v>
      </c>
      <c r="F20" s="4">
        <v>929.2</v>
      </c>
      <c r="G20" s="4">
        <v>966</v>
      </c>
      <c r="H20" s="4">
        <v>996</v>
      </c>
      <c r="I20" s="4">
        <v>963</v>
      </c>
      <c r="J20" s="4">
        <v>952.9333333333333</v>
      </c>
      <c r="K20" s="4">
        <v>967.8</v>
      </c>
      <c r="L20" s="4">
        <v>981.7333333333332</v>
      </c>
      <c r="M20" s="4"/>
      <c r="N20" s="4"/>
      <c r="O20" s="4"/>
      <c r="P20" s="4"/>
      <c r="Q20" s="4"/>
      <c r="R20" s="4"/>
    </row>
    <row r="21" spans="3:18" ht="12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">
      <c r="A22" s="1" t="s">
        <v>14</v>
      </c>
      <c r="C22" s="4">
        <f aca="true" t="shared" si="2" ref="C22:L22">SUM(C23:C28)</f>
        <v>3115.0666666666666</v>
      </c>
      <c r="D22" s="4">
        <f t="shared" si="2"/>
        <v>3189.133333333333</v>
      </c>
      <c r="E22" s="4">
        <f t="shared" si="2"/>
        <v>3294.2000000000003</v>
      </c>
      <c r="F22" s="4">
        <f t="shared" si="2"/>
        <v>3333.4</v>
      </c>
      <c r="G22" s="4">
        <f t="shared" si="2"/>
        <v>3299</v>
      </c>
      <c r="H22" s="4">
        <f t="shared" si="2"/>
        <v>3233</v>
      </c>
      <c r="I22" s="4">
        <f t="shared" si="2"/>
        <v>3180</v>
      </c>
      <c r="J22" s="4">
        <f t="shared" si="2"/>
        <v>3095.4666666666662</v>
      </c>
      <c r="K22" s="4">
        <f t="shared" si="2"/>
        <v>3184.466666666667</v>
      </c>
      <c r="L22" s="4">
        <f t="shared" si="2"/>
        <v>3197.133333333333</v>
      </c>
      <c r="M22" s="4"/>
      <c r="N22" s="4"/>
      <c r="O22" s="4"/>
      <c r="P22" s="4"/>
      <c r="Q22" s="4"/>
      <c r="R22" s="4"/>
    </row>
    <row r="23" spans="2:18" ht="12">
      <c r="B23" s="1" t="s">
        <v>15</v>
      </c>
      <c r="C23" s="4">
        <v>1588.4</v>
      </c>
      <c r="D23" s="4">
        <v>1608.1333333333332</v>
      </c>
      <c r="E23" s="4">
        <v>1667.5333333333335</v>
      </c>
      <c r="F23" s="4">
        <v>1677.2</v>
      </c>
      <c r="G23" s="4">
        <v>1681</v>
      </c>
      <c r="H23" s="4">
        <v>1683</v>
      </c>
      <c r="I23" s="4">
        <v>1681</v>
      </c>
      <c r="J23" s="4">
        <v>1679.533333333333</v>
      </c>
      <c r="K23" s="4">
        <v>1670</v>
      </c>
      <c r="L23" s="4">
        <v>1673.7333333333333</v>
      </c>
      <c r="M23" s="4"/>
      <c r="N23" s="4"/>
      <c r="O23" s="4"/>
      <c r="P23" s="4"/>
      <c r="Q23" s="4"/>
      <c r="R23" s="4"/>
    </row>
    <row r="24" spans="2:18" ht="12">
      <c r="B24" s="1" t="s">
        <v>16</v>
      </c>
      <c r="C24" s="4">
        <v>688.5333333333334</v>
      </c>
      <c r="D24" s="4">
        <v>735.4</v>
      </c>
      <c r="E24" s="4">
        <v>757.6666666666666</v>
      </c>
      <c r="F24" s="4">
        <v>771.7333333333332</v>
      </c>
      <c r="G24" s="4">
        <v>771</v>
      </c>
      <c r="H24" s="4">
        <v>746</v>
      </c>
      <c r="I24" s="4">
        <v>723</v>
      </c>
      <c r="J24" s="4">
        <v>682</v>
      </c>
      <c r="K24" s="4">
        <v>713.3333333333334</v>
      </c>
      <c r="L24" s="4">
        <v>727.2</v>
      </c>
      <c r="M24" s="4"/>
      <c r="N24" s="4"/>
      <c r="O24" s="4"/>
      <c r="P24" s="4"/>
      <c r="Q24" s="4"/>
      <c r="R24" s="4"/>
    </row>
    <row r="25" spans="2:18" ht="12">
      <c r="B25" s="1" t="s">
        <v>17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/>
      <c r="N25" s="4"/>
      <c r="O25" s="4"/>
      <c r="P25" s="4"/>
      <c r="Q25" s="4"/>
      <c r="R25" s="4"/>
    </row>
    <row r="26" spans="2:18" ht="12">
      <c r="B26" s="1" t="s">
        <v>18</v>
      </c>
      <c r="C26" s="4">
        <v>58.46666666666666</v>
      </c>
      <c r="D26" s="4">
        <v>53.8</v>
      </c>
      <c r="E26" s="4">
        <v>57.93333333333336</v>
      </c>
      <c r="F26" s="4">
        <v>58.8</v>
      </c>
      <c r="G26" s="4">
        <v>52</v>
      </c>
      <c r="H26" s="4">
        <v>45</v>
      </c>
      <c r="I26" s="4">
        <v>36</v>
      </c>
      <c r="J26" s="4">
        <v>44.06666666666672</v>
      </c>
      <c r="K26" s="4">
        <v>75.26666666666668</v>
      </c>
      <c r="L26" s="4">
        <v>51.4</v>
      </c>
      <c r="M26" s="4"/>
      <c r="N26" s="4"/>
      <c r="O26" s="4"/>
      <c r="P26" s="4"/>
      <c r="Q26" s="4"/>
      <c r="R26" s="4"/>
    </row>
    <row r="27" spans="2:18" ht="12">
      <c r="B27" s="1" t="s">
        <v>19</v>
      </c>
      <c r="C27" s="4">
        <v>779.6666666666666</v>
      </c>
      <c r="D27" s="4">
        <v>791.8</v>
      </c>
      <c r="E27" s="4">
        <v>811.0666666666666</v>
      </c>
      <c r="F27" s="4">
        <v>825.6666666666666</v>
      </c>
      <c r="G27" s="4">
        <v>795</v>
      </c>
      <c r="H27" s="4">
        <v>759</v>
      </c>
      <c r="I27" s="4">
        <v>740</v>
      </c>
      <c r="J27" s="4">
        <v>689.8666666666667</v>
      </c>
      <c r="K27" s="4">
        <v>725.8666666666668</v>
      </c>
      <c r="L27" s="4">
        <v>744.8</v>
      </c>
      <c r="M27" s="4"/>
      <c r="N27" s="4"/>
      <c r="O27" s="4"/>
      <c r="P27" s="4"/>
      <c r="Q27" s="4"/>
      <c r="R27" s="4"/>
    </row>
    <row r="28" spans="2:18" ht="12">
      <c r="B28" s="1" t="s">
        <v>20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/>
      <c r="N28" s="4"/>
      <c r="O28" s="4"/>
      <c r="P28" s="4"/>
      <c r="Q28" s="4"/>
      <c r="R28" s="4"/>
    </row>
    <row r="29" spans="3:18" ht="12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">
      <c r="A30" s="1" t="s">
        <v>21</v>
      </c>
      <c r="C30" s="4">
        <f aca="true" t="shared" si="3" ref="C30:L30">SUM(C31:C34)</f>
        <v>3764</v>
      </c>
      <c r="D30" s="4">
        <f t="shared" si="3"/>
        <v>4224.4</v>
      </c>
      <c r="E30" s="4">
        <f t="shared" si="3"/>
        <v>4444.466666666667</v>
      </c>
      <c r="F30" s="4">
        <f t="shared" si="3"/>
        <v>4702.533333333333</v>
      </c>
      <c r="G30" s="4">
        <f t="shared" si="3"/>
        <v>4520</v>
      </c>
      <c r="H30" s="4">
        <f t="shared" si="3"/>
        <v>4595</v>
      </c>
      <c r="I30" s="4">
        <f t="shared" si="3"/>
        <v>4567</v>
      </c>
      <c r="J30" s="4">
        <f t="shared" si="3"/>
        <v>4629.866666666667</v>
      </c>
      <c r="K30" s="4">
        <f t="shared" si="3"/>
        <v>4761.466666666667</v>
      </c>
      <c r="L30" s="4">
        <f t="shared" si="3"/>
        <v>4868.333333333333</v>
      </c>
      <c r="M30" s="4"/>
      <c r="N30" s="4"/>
      <c r="O30" s="4"/>
      <c r="P30" s="4"/>
      <c r="Q30" s="4"/>
      <c r="R30" s="4"/>
    </row>
    <row r="31" spans="2:18" ht="12">
      <c r="B31" s="1" t="s">
        <v>22</v>
      </c>
      <c r="C31" s="4">
        <v>274.8666666666667</v>
      </c>
      <c r="D31" s="4">
        <v>347.06666666666666</v>
      </c>
      <c r="E31" s="4">
        <v>367.73333333333335</v>
      </c>
      <c r="F31" s="4">
        <v>366.5333333333333</v>
      </c>
      <c r="G31" s="4">
        <v>338</v>
      </c>
      <c r="H31" s="4">
        <v>302</v>
      </c>
      <c r="I31" s="4">
        <v>286</v>
      </c>
      <c r="J31" s="4">
        <v>295.8666666666667</v>
      </c>
      <c r="K31" s="4">
        <v>303.3333333333333</v>
      </c>
      <c r="L31" s="4">
        <v>317.6666666666667</v>
      </c>
      <c r="M31" s="4"/>
      <c r="N31" s="4"/>
      <c r="O31" s="4"/>
      <c r="P31" s="4"/>
      <c r="Q31" s="4"/>
      <c r="R31" s="4"/>
    </row>
    <row r="32" spans="2:18" ht="12">
      <c r="B32" s="1" t="s">
        <v>23</v>
      </c>
      <c r="C32" s="4">
        <v>1496.2666666666667</v>
      </c>
      <c r="D32" s="4">
        <v>1866.8666666666668</v>
      </c>
      <c r="E32" s="4">
        <v>2014.0666666666666</v>
      </c>
      <c r="F32" s="4">
        <v>2235.6</v>
      </c>
      <c r="G32" s="4">
        <v>2170</v>
      </c>
      <c r="H32" s="4">
        <v>2266</v>
      </c>
      <c r="I32" s="4">
        <v>2218</v>
      </c>
      <c r="J32" s="4">
        <v>2247.133333333333</v>
      </c>
      <c r="K32" s="4">
        <v>2353.5333333333333</v>
      </c>
      <c r="L32" s="4">
        <v>2399.2</v>
      </c>
      <c r="M32" s="4"/>
      <c r="N32" s="4"/>
      <c r="O32" s="4"/>
      <c r="P32" s="4"/>
      <c r="Q32" s="4"/>
      <c r="R32" s="4"/>
    </row>
    <row r="33" spans="2:18" ht="12">
      <c r="B33" s="1" t="s">
        <v>24</v>
      </c>
      <c r="C33" s="4">
        <v>42.6</v>
      </c>
      <c r="D33" s="4">
        <v>42.6</v>
      </c>
      <c r="E33" s="4">
        <v>37.266666666666666</v>
      </c>
      <c r="F33" s="4">
        <v>36.06666666666667</v>
      </c>
      <c r="G33" s="4">
        <v>57</v>
      </c>
      <c r="H33" s="4">
        <v>73</v>
      </c>
      <c r="I33" s="4">
        <v>77</v>
      </c>
      <c r="J33" s="4">
        <v>70.33333333333333</v>
      </c>
      <c r="K33" s="4">
        <v>70.4</v>
      </c>
      <c r="L33" s="4">
        <v>77.13333333333334</v>
      </c>
      <c r="M33" s="4"/>
      <c r="N33" s="4"/>
      <c r="O33" s="4"/>
      <c r="P33" s="4"/>
      <c r="Q33" s="4"/>
      <c r="R33" s="4"/>
    </row>
    <row r="34" spans="2:18" ht="12">
      <c r="B34" s="1" t="s">
        <v>25</v>
      </c>
      <c r="C34" s="4">
        <v>1950.2666666666667</v>
      </c>
      <c r="D34" s="4">
        <v>1967.8666666666668</v>
      </c>
      <c r="E34" s="4">
        <v>2025.4</v>
      </c>
      <c r="F34" s="4">
        <v>2064.3333333333335</v>
      </c>
      <c r="G34" s="4">
        <v>1955</v>
      </c>
      <c r="H34" s="4">
        <v>1954</v>
      </c>
      <c r="I34" s="4">
        <v>1986</v>
      </c>
      <c r="J34" s="4">
        <v>2016.5333333333333</v>
      </c>
      <c r="K34" s="4">
        <v>2034.2</v>
      </c>
      <c r="L34" s="4">
        <v>2074.3333333333335</v>
      </c>
      <c r="M34" s="4"/>
      <c r="N34" s="4"/>
      <c r="O34" s="4"/>
      <c r="P34" s="4"/>
      <c r="Q34" s="4"/>
      <c r="R34" s="4"/>
    </row>
    <row r="35" spans="3:18" ht="12">
      <c r="C35" s="4"/>
      <c r="D35" s="4"/>
      <c r="E35" s="4"/>
      <c r="F35" s="4"/>
      <c r="G35" s="4"/>
      <c r="H35" s="4"/>
      <c r="I35" s="5" t="s">
        <v>26</v>
      </c>
      <c r="J35" s="4"/>
      <c r="K35" s="4"/>
      <c r="L35" s="4"/>
      <c r="M35" s="4"/>
      <c r="N35" s="4"/>
      <c r="O35" s="4"/>
      <c r="P35" s="4"/>
      <c r="Q35" s="4"/>
      <c r="R35" s="4"/>
    </row>
    <row r="36" spans="1:18" ht="12">
      <c r="A36" s="1" t="s">
        <v>27</v>
      </c>
      <c r="C36" s="4">
        <f aca="true" t="shared" si="4" ref="C36:L36">SUM(C37:C39)</f>
        <v>1657.7333333333333</v>
      </c>
      <c r="D36" s="4">
        <f t="shared" si="4"/>
        <v>1661.9333333333334</v>
      </c>
      <c r="E36" s="4">
        <f t="shared" si="4"/>
        <v>1684.5333333333333</v>
      </c>
      <c r="F36" s="4">
        <f t="shared" si="4"/>
        <v>1691.2666666666667</v>
      </c>
      <c r="G36" s="4">
        <f t="shared" si="4"/>
        <v>1611</v>
      </c>
      <c r="H36" s="4">
        <f t="shared" si="4"/>
        <v>1570</v>
      </c>
      <c r="I36" s="4">
        <f t="shared" si="4"/>
        <v>1608</v>
      </c>
      <c r="J36" s="4">
        <f t="shared" si="4"/>
        <v>1586.9333333333332</v>
      </c>
      <c r="K36" s="4">
        <f t="shared" si="4"/>
        <v>1619.4666666666667</v>
      </c>
      <c r="L36" s="4">
        <f t="shared" si="4"/>
        <v>1628.2</v>
      </c>
      <c r="M36" s="4"/>
      <c r="N36" s="4"/>
      <c r="O36" s="4"/>
      <c r="P36" s="4"/>
      <c r="Q36" s="4"/>
      <c r="R36" s="4"/>
    </row>
    <row r="37" spans="2:18" ht="12">
      <c r="B37" s="1" t="s">
        <v>28</v>
      </c>
      <c r="C37" s="4">
        <v>1254.6666666666667</v>
      </c>
      <c r="D37" s="4">
        <v>1341.8</v>
      </c>
      <c r="E37" s="4">
        <v>1375.1333333333332</v>
      </c>
      <c r="F37" s="4">
        <v>1384.4666666666665</v>
      </c>
      <c r="G37" s="4">
        <v>1331</v>
      </c>
      <c r="H37" s="4">
        <v>1306</v>
      </c>
      <c r="I37" s="4">
        <v>1349</v>
      </c>
      <c r="J37" s="4">
        <v>1330.6</v>
      </c>
      <c r="K37" s="4">
        <v>1341.3333333333333</v>
      </c>
      <c r="L37" s="4">
        <v>1352.1333333333334</v>
      </c>
      <c r="M37" s="4"/>
      <c r="N37" s="4"/>
      <c r="O37" s="4"/>
      <c r="P37" s="4"/>
      <c r="Q37" s="4"/>
      <c r="R37" s="4"/>
    </row>
    <row r="38" spans="2:18" ht="12">
      <c r="B38" s="1" t="s">
        <v>29</v>
      </c>
      <c r="C38" s="4">
        <v>267</v>
      </c>
      <c r="D38" s="4">
        <v>216.13333333333333</v>
      </c>
      <c r="E38" s="4">
        <v>211</v>
      </c>
      <c r="F38" s="4">
        <v>208.13333333333333</v>
      </c>
      <c r="G38" s="4">
        <v>186</v>
      </c>
      <c r="H38" s="4">
        <v>177</v>
      </c>
      <c r="I38" s="4">
        <v>175</v>
      </c>
      <c r="J38" s="4">
        <v>176.26666666666665</v>
      </c>
      <c r="K38" s="4">
        <v>199.9333333333333</v>
      </c>
      <c r="L38" s="4">
        <v>201.26666666666665</v>
      </c>
      <c r="M38" s="4"/>
      <c r="N38" s="4"/>
      <c r="O38" s="4"/>
      <c r="P38" s="4"/>
      <c r="Q38" s="4"/>
      <c r="R38" s="4"/>
    </row>
    <row r="39" spans="2:18" ht="12">
      <c r="B39" s="1" t="s">
        <v>30</v>
      </c>
      <c r="C39" s="4">
        <v>136.06666666666666</v>
      </c>
      <c r="D39" s="4">
        <v>104</v>
      </c>
      <c r="E39" s="4">
        <v>98.4</v>
      </c>
      <c r="F39" s="4">
        <v>98.66666666666667</v>
      </c>
      <c r="G39" s="4">
        <v>94</v>
      </c>
      <c r="H39" s="4">
        <v>87</v>
      </c>
      <c r="I39" s="4">
        <v>84</v>
      </c>
      <c r="J39" s="4">
        <v>80.06666666666666</v>
      </c>
      <c r="K39" s="4">
        <v>78.2</v>
      </c>
      <c r="L39" s="4">
        <v>74.8</v>
      </c>
      <c r="M39" s="4"/>
      <c r="N39" s="4"/>
      <c r="O39" s="4"/>
      <c r="P39" s="4"/>
      <c r="Q39" s="4"/>
      <c r="R39" s="4"/>
    </row>
    <row r="40" spans="3:18" ht="12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">
      <c r="A41" s="1" t="s">
        <v>31</v>
      </c>
      <c r="C41" s="4">
        <f aca="true" t="shared" si="5" ref="C41:I41">SUM(C42:C44)</f>
        <v>676.3333333333334</v>
      </c>
      <c r="D41" s="4">
        <f t="shared" si="5"/>
        <v>233.60000000000002</v>
      </c>
      <c r="E41" s="4">
        <f t="shared" si="5"/>
        <v>233.59999999999997</v>
      </c>
      <c r="F41" s="4">
        <f t="shared" si="5"/>
        <v>176.73333333333332</v>
      </c>
      <c r="G41" s="4">
        <f t="shared" si="5"/>
        <v>156</v>
      </c>
      <c r="H41" s="4">
        <f t="shared" si="5"/>
        <v>137</v>
      </c>
      <c r="I41" s="4">
        <f t="shared" si="5"/>
        <v>155</v>
      </c>
      <c r="J41" s="4">
        <f>SUM(J42:J45)</f>
        <v>168.2</v>
      </c>
      <c r="K41" s="4">
        <f>SUM(K42:K45)</f>
        <v>219.60000000000002</v>
      </c>
      <c r="L41" s="4">
        <f>SUM(L42:L45)</f>
        <v>239.6</v>
      </c>
      <c r="M41" s="4"/>
      <c r="N41" s="4"/>
      <c r="O41" s="4"/>
      <c r="P41" s="4"/>
      <c r="Q41" s="4"/>
      <c r="R41" s="4"/>
    </row>
    <row r="42" spans="2:18" ht="12">
      <c r="B42" s="1" t="s">
        <v>32</v>
      </c>
      <c r="C42" s="4">
        <v>102.06666666666666</v>
      </c>
      <c r="D42" s="4">
        <v>98.73333333333333</v>
      </c>
      <c r="E42" s="4">
        <v>98.46666666666665</v>
      </c>
      <c r="F42" s="4">
        <v>65.86666666666666</v>
      </c>
      <c r="G42" s="4">
        <v>56</v>
      </c>
      <c r="H42" s="4">
        <v>41</v>
      </c>
      <c r="I42" s="4">
        <v>41</v>
      </c>
      <c r="J42" s="4">
        <v>43.06666666666667</v>
      </c>
      <c r="K42" s="4">
        <v>73.46666666666667</v>
      </c>
      <c r="L42" s="4">
        <v>91.26666666666667</v>
      </c>
      <c r="M42" s="4"/>
      <c r="N42" s="4"/>
      <c r="O42" s="4"/>
      <c r="P42" s="4"/>
      <c r="Q42" s="4"/>
      <c r="R42" s="4"/>
    </row>
    <row r="43" spans="2:18" ht="12">
      <c r="B43" s="1" t="s">
        <v>33</v>
      </c>
      <c r="C43" s="4">
        <v>404.6</v>
      </c>
      <c r="D43" s="4">
        <v>21</v>
      </c>
      <c r="E43" s="4">
        <v>17.8</v>
      </c>
      <c r="F43" s="4">
        <v>14.866666666666667</v>
      </c>
      <c r="G43" s="4">
        <v>12</v>
      </c>
      <c r="H43" s="4">
        <v>13</v>
      </c>
      <c r="I43" s="4">
        <v>13</v>
      </c>
      <c r="J43" s="4">
        <v>17.866666666666667</v>
      </c>
      <c r="K43" s="4">
        <v>29.46666666666667</v>
      </c>
      <c r="L43" s="4">
        <v>24.53333333333333</v>
      </c>
      <c r="M43" s="4"/>
      <c r="N43" s="4"/>
      <c r="O43" s="4"/>
      <c r="P43" s="4"/>
      <c r="Q43" s="4"/>
      <c r="R43" s="4"/>
    </row>
    <row r="44" spans="2:18" ht="12">
      <c r="B44" s="1" t="s">
        <v>34</v>
      </c>
      <c r="C44" s="4">
        <v>169.66666666666666</v>
      </c>
      <c r="D44" s="4">
        <v>113.86666666666667</v>
      </c>
      <c r="E44" s="4">
        <v>117.33333333333333</v>
      </c>
      <c r="F44" s="4">
        <v>96</v>
      </c>
      <c r="G44" s="4">
        <v>88</v>
      </c>
      <c r="H44" s="4">
        <v>83</v>
      </c>
      <c r="I44" s="4">
        <v>101</v>
      </c>
      <c r="J44" s="4">
        <v>107.26666666666667</v>
      </c>
      <c r="K44" s="4">
        <v>116.66666666666667</v>
      </c>
      <c r="L44" s="4">
        <v>123.8</v>
      </c>
      <c r="M44" s="4"/>
      <c r="N44" s="4"/>
      <c r="O44" s="4"/>
      <c r="P44" s="4"/>
      <c r="Q44" s="4"/>
      <c r="R44" s="4"/>
    </row>
    <row r="45" spans="2:18" ht="12">
      <c r="B45" s="1" t="s">
        <v>35</v>
      </c>
      <c r="C45" s="6" t="s">
        <v>36</v>
      </c>
      <c r="D45" s="6" t="s">
        <v>36</v>
      </c>
      <c r="E45" s="6" t="s">
        <v>36</v>
      </c>
      <c r="F45" s="6" t="s">
        <v>36</v>
      </c>
      <c r="G45" s="6" t="s">
        <v>36</v>
      </c>
      <c r="H45" s="6" t="s">
        <v>36</v>
      </c>
      <c r="I45" s="6" t="s">
        <v>36</v>
      </c>
      <c r="J45" s="4">
        <v>0</v>
      </c>
      <c r="K45" s="4">
        <v>0</v>
      </c>
      <c r="L45" s="4">
        <v>0</v>
      </c>
      <c r="M45" s="4"/>
      <c r="N45" s="4"/>
      <c r="O45" s="4"/>
      <c r="P45" s="4"/>
      <c r="Q45" s="4"/>
      <c r="R45" s="4"/>
    </row>
    <row r="46" spans="3:18" ht="12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">
      <c r="A47" s="1" t="s">
        <v>37</v>
      </c>
      <c r="C47" s="4">
        <f aca="true" t="shared" si="6" ref="C47:L47">SUM(C48:C51)</f>
        <v>3448.6</v>
      </c>
      <c r="D47" s="4">
        <f t="shared" si="6"/>
        <v>2983.4666666666667</v>
      </c>
      <c r="E47" s="4">
        <f t="shared" si="6"/>
        <v>2976.5333333333333</v>
      </c>
      <c r="F47" s="4">
        <f t="shared" si="6"/>
        <v>2910.0666666666666</v>
      </c>
      <c r="G47" s="4">
        <f t="shared" si="6"/>
        <v>2693</v>
      </c>
      <c r="H47" s="4">
        <f t="shared" si="6"/>
        <v>2706</v>
      </c>
      <c r="I47" s="4">
        <f t="shared" si="6"/>
        <v>2740</v>
      </c>
      <c r="J47" s="4">
        <f t="shared" si="6"/>
        <v>2900.3999999999996</v>
      </c>
      <c r="K47" s="4">
        <f t="shared" si="6"/>
        <v>3083.0000000000005</v>
      </c>
      <c r="L47" s="4">
        <f t="shared" si="6"/>
        <v>3258.9999999999995</v>
      </c>
      <c r="M47" s="4"/>
      <c r="N47" s="4"/>
      <c r="O47" s="4"/>
      <c r="P47" s="4"/>
      <c r="Q47" s="4"/>
      <c r="R47" s="4"/>
    </row>
    <row r="48" spans="2:18" ht="12">
      <c r="B48" s="1" t="s">
        <v>38</v>
      </c>
      <c r="C48" s="4">
        <v>2285.5333333333333</v>
      </c>
      <c r="D48" s="4">
        <v>2259</v>
      </c>
      <c r="E48" s="4">
        <v>2250.4</v>
      </c>
      <c r="F48" s="4">
        <v>2192.866666666667</v>
      </c>
      <c r="G48" s="4">
        <v>2000</v>
      </c>
      <c r="H48" s="4">
        <v>1995</v>
      </c>
      <c r="I48" s="4">
        <v>2015</v>
      </c>
      <c r="J48" s="4">
        <v>2076.6666666666665</v>
      </c>
      <c r="K48" s="4">
        <v>2149.266666666667</v>
      </c>
      <c r="L48" s="4">
        <v>2221.2</v>
      </c>
      <c r="M48" s="4"/>
      <c r="N48" s="4"/>
      <c r="O48" s="4"/>
      <c r="P48" s="4"/>
      <c r="Q48" s="4"/>
      <c r="R48" s="4"/>
    </row>
    <row r="49" spans="2:18" ht="12">
      <c r="B49" s="1" t="s">
        <v>39</v>
      </c>
      <c r="C49" s="4">
        <v>446.6666666666667</v>
      </c>
      <c r="D49" s="4">
        <v>256.93333333333334</v>
      </c>
      <c r="E49" s="4">
        <v>259</v>
      </c>
      <c r="F49" s="4">
        <v>259.6666666666667</v>
      </c>
      <c r="G49" s="4">
        <v>234</v>
      </c>
      <c r="H49" s="4">
        <v>260</v>
      </c>
      <c r="I49" s="4">
        <v>268</v>
      </c>
      <c r="J49" s="4">
        <v>318</v>
      </c>
      <c r="K49" s="4">
        <v>381.8</v>
      </c>
      <c r="L49" s="4">
        <v>441</v>
      </c>
      <c r="M49" s="4"/>
      <c r="N49" s="4"/>
      <c r="O49" s="4"/>
      <c r="P49" s="4"/>
      <c r="Q49" s="4"/>
      <c r="R49" s="4"/>
    </row>
    <row r="50" spans="2:18" ht="12">
      <c r="B50" s="1" t="s">
        <v>40</v>
      </c>
      <c r="C50" s="4">
        <v>664.3333333333334</v>
      </c>
      <c r="D50" s="4">
        <v>467.5333333333333</v>
      </c>
      <c r="E50" s="4">
        <v>467.1333333333334</v>
      </c>
      <c r="F50" s="4">
        <v>457.5333333333333</v>
      </c>
      <c r="G50" s="4">
        <v>443</v>
      </c>
      <c r="H50" s="4">
        <v>429</v>
      </c>
      <c r="I50" s="4">
        <v>434</v>
      </c>
      <c r="J50" s="4">
        <v>482.6</v>
      </c>
      <c r="K50" s="4">
        <v>527.5333333333333</v>
      </c>
      <c r="L50" s="4">
        <v>569.6</v>
      </c>
      <c r="M50" s="4"/>
      <c r="N50" s="4"/>
      <c r="O50" s="4"/>
      <c r="P50" s="4"/>
      <c r="Q50" s="4"/>
      <c r="R50" s="4"/>
    </row>
    <row r="51" spans="2:18" ht="12">
      <c r="B51" s="1" t="s">
        <v>41</v>
      </c>
      <c r="C51" s="4">
        <v>52.06666666666666</v>
      </c>
      <c r="D51" s="4">
        <v>0</v>
      </c>
      <c r="E51" s="4">
        <v>0</v>
      </c>
      <c r="F51" s="4">
        <v>0</v>
      </c>
      <c r="G51" s="4">
        <v>16</v>
      </c>
      <c r="H51" s="4">
        <v>22</v>
      </c>
      <c r="I51" s="4">
        <v>23</v>
      </c>
      <c r="J51" s="4">
        <v>23.13333333333333</v>
      </c>
      <c r="K51" s="4">
        <v>24.4</v>
      </c>
      <c r="L51" s="4">
        <v>27.2</v>
      </c>
      <c r="M51" s="4"/>
      <c r="N51" s="4"/>
      <c r="O51" s="4"/>
      <c r="P51" s="4"/>
      <c r="Q51" s="4"/>
      <c r="R51" s="4"/>
    </row>
    <row r="52" spans="3:18" ht="12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">
      <c r="A53" s="1" t="s">
        <v>42</v>
      </c>
      <c r="C53" s="4">
        <f aca="true" t="shared" si="7" ref="C53:L53">SUM(C9,C14,C22,C30,C36,C41,C47)</f>
        <v>24444.199999999997</v>
      </c>
      <c r="D53" s="4">
        <f t="shared" si="7"/>
        <v>23191.4</v>
      </c>
      <c r="E53" s="4">
        <f t="shared" si="7"/>
        <v>24112.666666666664</v>
      </c>
      <c r="F53" s="4">
        <f t="shared" si="7"/>
        <v>24704.066666666666</v>
      </c>
      <c r="G53" s="4">
        <f t="shared" si="7"/>
        <v>24424</v>
      </c>
      <c r="H53" s="4">
        <f t="shared" si="7"/>
        <v>24891</v>
      </c>
      <c r="I53" s="4">
        <f t="shared" si="7"/>
        <v>24557</v>
      </c>
      <c r="J53" s="4">
        <f t="shared" si="7"/>
        <v>24793.199999999997</v>
      </c>
      <c r="K53" s="4">
        <f t="shared" si="7"/>
        <v>25323.933333333334</v>
      </c>
      <c r="L53" s="4">
        <f t="shared" si="7"/>
        <v>25929.533333333333</v>
      </c>
      <c r="M53" s="4"/>
      <c r="N53" s="4"/>
      <c r="O53" s="4"/>
      <c r="P53" s="4"/>
      <c r="Q53" s="4"/>
      <c r="R53" s="4"/>
    </row>
    <row r="54" spans="3:18" ht="12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3:18" ht="12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">
      <c r="A56" s="1" t="s">
        <v>43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">
      <c r="A57" s="1" t="s">
        <v>44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3:18" ht="12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">
      <c r="A59" s="1" t="s">
        <v>45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">
      <c r="A60" s="1" t="s">
        <v>46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3:18" ht="12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">
      <c r="A62" s="1" t="s">
        <v>47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3:18" ht="12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3:18" ht="12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3:18" ht="12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3:18" ht="12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3:18" ht="12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3:18" ht="12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2002-03-17T21:54:48Z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