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35" sheetId="1" r:id="rId1"/>
  </sheets>
  <definedNames>
    <definedName name="_Key1" hidden="1">'TBL_35'!$O$9:$O$51</definedName>
    <definedName name="_Order1" hidden="1">255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<sst xmlns="http://schemas.openxmlformats.org/spreadsheetml/2006/main" count="54" uniqueCount="46">
  <si>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35--Wheat area, by region and province, China, 1979-90</t>
  </si>
  <si>
    <t>Region/province</t>
  </si>
  <si>
    <t xml:space="preserve">      1,000 hectares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</si>
  <si>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</si>
  <si>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</si>
  <si>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</si>
  <si>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</si>
  <si>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</si>
  <si>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</si>
  <si>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</si>
  <si>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</si>
  <si>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</si>
  <si>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</si>
  <si>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</si>
  <si>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</si>
  <si>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</si>
  <si>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</si>
  <si>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</si>
  <si>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</si>
  <si>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</si>
  <si>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</si>
  <si>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</si>
  <si>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</si>
  <si>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</si>
  <si>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</si>
  <si>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</si>
  <si>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</si>
  <si>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</si>
  <si>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</si>
  <si>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</si>
  <si>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</si>
  <si>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</si>
  <si>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</si>
  <si>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</si>
  <si>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</si>
  <si>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</si>
  <si>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</si>
  <si>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</si>
  <si>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</si>
  <si>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</si>
  <si>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</si>
  <si>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</si>
  <si>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</si>
  <si>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</si>
  <si>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(3, p. 25), (4, p. 36), (5, p. 39), (6, p. 87), (7, p. 147), (8, p. 182), (9, p. 215), (10, p. 233), (11, p. 260), (35, p. 342)</t>
  </si>
  <si>
    <t>and (12, p. 265).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</si>
</sst>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0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3" spans="2:5" ht="12">
      <c r="B3" s="2"/>
      <c r="E3" s="3"/>
    </row>
    <row r="4" spans="1:14" ht="12">
      <c r="A4" s="4" t="s">
        <v>1</v>
      </c>
      <c r="B4" s="2"/>
      <c r="C4" s="2">
        <v>1979</v>
      </c>
      <c r="D4" s="2">
        <v>1980</v>
      </c>
      <c r="E4" s="2">
        <v>1981</v>
      </c>
      <c r="F4" s="2">
        <v>1982</v>
      </c>
      <c r="G4" s="5">
        <v>1983</v>
      </c>
      <c r="H4" s="5">
        <v>1984</v>
      </c>
      <c r="I4" s="5">
        <v>1985</v>
      </c>
      <c r="J4" s="5">
        <v>1986</v>
      </c>
      <c r="K4" s="5">
        <v>1987</v>
      </c>
      <c r="L4" s="5">
        <v>1988</v>
      </c>
      <c r="M4" s="5">
        <v>1989</v>
      </c>
      <c r="N4" s="5">
        <v>1990</v>
      </c>
    </row>
    <row r="5" spans="2:9" ht="12">
      <c r="B5" s="2"/>
      <c r="C5" s="2"/>
      <c r="D5" s="2"/>
      <c r="E5" s="2"/>
      <c r="F5" s="2"/>
      <c r="G5" s="2"/>
      <c r="H5" s="2"/>
      <c r="I5" s="2"/>
    </row>
    <row r="6" spans="1:14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2">
      <c r="H7" s="6" t="s">
        <v>2</v>
      </c>
    </row>
    <row r="9" spans="1:19" ht="12">
      <c r="A9" s="4" t="s">
        <v>3</v>
      </c>
      <c r="C9" s="7">
        <f aca="true" t="shared" si="0" ref="C9:N9">SUM(C10:C12)</f>
        <v>2077.9333333333266</v>
      </c>
      <c r="D9" s="7">
        <f t="shared" si="0"/>
        <v>2283.666666666666</v>
      </c>
      <c r="E9" s="7">
        <f t="shared" si="0"/>
        <v>2348.6</v>
      </c>
      <c r="F9" s="7">
        <f t="shared" si="0"/>
        <v>2039</v>
      </c>
      <c r="G9" s="7">
        <f t="shared" si="0"/>
        <v>2198</v>
      </c>
      <c r="H9" s="7">
        <f t="shared" si="0"/>
        <v>2076</v>
      </c>
      <c r="I9" s="7">
        <f t="shared" si="0"/>
        <v>2121</v>
      </c>
      <c r="J9" s="7">
        <f t="shared" si="0"/>
        <v>2040</v>
      </c>
      <c r="K9" s="7">
        <f t="shared" si="0"/>
        <v>1651.5000000000002</v>
      </c>
      <c r="L9" s="7">
        <f t="shared" si="0"/>
        <v>1306.3999999999999</v>
      </c>
      <c r="M9" s="7">
        <f t="shared" si="0"/>
        <v>1787.2666666666667</v>
      </c>
      <c r="N9" s="7">
        <f t="shared" si="0"/>
        <v>1955.8</v>
      </c>
      <c r="O9" s="8"/>
      <c r="P9" s="8"/>
      <c r="Q9" s="8"/>
      <c r="R9" s="8"/>
      <c r="S9" s="8"/>
    </row>
    <row r="10" spans="2:19" ht="12">
      <c r="B10" s="4" t="s">
        <v>4</v>
      </c>
      <c r="C10" s="7">
        <v>1859.26666666666</v>
      </c>
      <c r="D10" s="7">
        <v>2105.2</v>
      </c>
      <c r="E10" s="7">
        <v>2190.3333333333335</v>
      </c>
      <c r="F10" s="7">
        <v>1904</v>
      </c>
      <c r="G10" s="8">
        <v>2096</v>
      </c>
      <c r="H10" s="8">
        <v>1980</v>
      </c>
      <c r="I10" s="8">
        <v>2038</v>
      </c>
      <c r="J10" s="8">
        <v>1969</v>
      </c>
      <c r="K10" s="8">
        <v>1586.9</v>
      </c>
      <c r="L10" s="8">
        <v>1238.6666666666665</v>
      </c>
      <c r="M10" s="8">
        <v>1681.8</v>
      </c>
      <c r="N10" s="8">
        <v>1781.0666666666666</v>
      </c>
      <c r="O10" s="8"/>
      <c r="P10" s="8"/>
      <c r="Q10" s="8"/>
      <c r="R10" s="8"/>
      <c r="S10" s="8"/>
    </row>
    <row r="11" spans="2:19" ht="12">
      <c r="B11" s="4" t="s">
        <v>5</v>
      </c>
      <c r="C11" s="7">
        <v>50.2666666666666</v>
      </c>
      <c r="D11" s="7">
        <v>40.9333333333333</v>
      </c>
      <c r="E11" s="7">
        <v>34.6</v>
      </c>
      <c r="F11" s="7">
        <v>30</v>
      </c>
      <c r="G11" s="8">
        <v>21</v>
      </c>
      <c r="H11" s="8">
        <v>15</v>
      </c>
      <c r="I11" s="8">
        <v>12</v>
      </c>
      <c r="J11" s="8">
        <v>21</v>
      </c>
      <c r="K11" s="8">
        <v>27.2</v>
      </c>
      <c r="L11" s="8">
        <v>34.4</v>
      </c>
      <c r="M11" s="8">
        <v>55.06666666666666</v>
      </c>
      <c r="N11" s="8">
        <v>114.46666666666665</v>
      </c>
      <c r="O11" s="8"/>
      <c r="P11" s="8"/>
      <c r="Q11" s="8"/>
      <c r="R11" s="8"/>
      <c r="S11" s="8"/>
    </row>
    <row r="12" spans="2:19" ht="12">
      <c r="B12" s="4" t="s">
        <v>6</v>
      </c>
      <c r="C12" s="7">
        <v>168.4</v>
      </c>
      <c r="D12" s="7">
        <v>137.533333333333</v>
      </c>
      <c r="E12" s="7">
        <v>123.66666666666667</v>
      </c>
      <c r="F12" s="7">
        <v>105</v>
      </c>
      <c r="G12" s="8">
        <v>81</v>
      </c>
      <c r="H12" s="8">
        <v>81</v>
      </c>
      <c r="I12" s="8">
        <v>71</v>
      </c>
      <c r="J12" s="8">
        <v>50</v>
      </c>
      <c r="K12" s="8">
        <v>37.4</v>
      </c>
      <c r="L12" s="8">
        <v>33.333333333333336</v>
      </c>
      <c r="M12" s="8">
        <v>50.4</v>
      </c>
      <c r="N12" s="8">
        <v>60.26666666666667</v>
      </c>
      <c r="O12" s="8"/>
      <c r="P12" s="8"/>
      <c r="Q12" s="8"/>
      <c r="R12" s="8"/>
      <c r="S12" s="8"/>
    </row>
    <row r="13" spans="3:19" ht="1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">
      <c r="A14" s="4" t="s">
        <v>7</v>
      </c>
      <c r="C14" s="7">
        <f aca="true" t="shared" si="1" ref="C14:N14">SUM(C15:C20)</f>
        <v>11919.733333333334</v>
      </c>
      <c r="D14" s="7">
        <f t="shared" si="1"/>
        <v>11733.199999999984</v>
      </c>
      <c r="E14" s="7">
        <f t="shared" si="1"/>
        <v>11313</v>
      </c>
      <c r="F14" s="7">
        <f t="shared" si="1"/>
        <v>10956</v>
      </c>
      <c r="G14" s="7">
        <f t="shared" si="1"/>
        <v>11541</v>
      </c>
      <c r="H14" s="7">
        <f t="shared" si="1"/>
        <v>11955</v>
      </c>
      <c r="I14" s="7">
        <f t="shared" si="1"/>
        <v>12226</v>
      </c>
      <c r="J14" s="7">
        <f t="shared" si="1"/>
        <v>12724</v>
      </c>
      <c r="K14" s="7">
        <f t="shared" si="1"/>
        <v>12374.7</v>
      </c>
      <c r="L14" s="7">
        <f t="shared" si="1"/>
        <v>12470.666666666668</v>
      </c>
      <c r="M14" s="7">
        <f t="shared" si="1"/>
        <v>12514.8</v>
      </c>
      <c r="N14" s="7">
        <f t="shared" si="1"/>
        <v>12783</v>
      </c>
      <c r="O14" s="8"/>
      <c r="P14" s="8"/>
      <c r="Q14" s="8"/>
      <c r="R14" s="8"/>
      <c r="S14" s="8"/>
    </row>
    <row r="15" spans="2:19" ht="12">
      <c r="B15" s="4" t="s">
        <v>8</v>
      </c>
      <c r="C15" s="7">
        <v>3721.2</v>
      </c>
      <c r="D15" s="7">
        <v>3668.46666666666</v>
      </c>
      <c r="E15" s="7">
        <v>3509.933333333333</v>
      </c>
      <c r="F15" s="7">
        <v>3343</v>
      </c>
      <c r="G15" s="8">
        <v>3587</v>
      </c>
      <c r="H15" s="8">
        <v>3803</v>
      </c>
      <c r="I15" s="8">
        <v>3952</v>
      </c>
      <c r="J15" s="8">
        <v>4218</v>
      </c>
      <c r="K15" s="8">
        <v>4004.4</v>
      </c>
      <c r="L15" s="8">
        <v>4051.9333333333334</v>
      </c>
      <c r="M15" s="8">
        <v>3991.4666666666667</v>
      </c>
      <c r="N15" s="8">
        <v>4147.2</v>
      </c>
      <c r="O15" s="8"/>
      <c r="P15" s="8"/>
      <c r="Q15" s="8"/>
      <c r="R15" s="8"/>
      <c r="S15" s="8"/>
    </row>
    <row r="16" spans="2:19" ht="12">
      <c r="B16" s="4" t="s">
        <v>9</v>
      </c>
      <c r="C16" s="7">
        <v>2844</v>
      </c>
      <c r="D16" s="7">
        <v>2760.2</v>
      </c>
      <c r="E16" s="7">
        <v>2517.6666666666665</v>
      </c>
      <c r="F16" s="7">
        <v>2243</v>
      </c>
      <c r="G16" s="8">
        <v>2346</v>
      </c>
      <c r="H16" s="8">
        <v>2373</v>
      </c>
      <c r="I16" s="8">
        <v>2352</v>
      </c>
      <c r="J16" s="8">
        <v>2492</v>
      </c>
      <c r="K16" s="8">
        <v>2350.2</v>
      </c>
      <c r="L16" s="8">
        <v>2421.3333333333335</v>
      </c>
      <c r="M16" s="8">
        <v>2453.0666666666666</v>
      </c>
      <c r="N16" s="8">
        <v>2508.3333333333335</v>
      </c>
      <c r="O16" s="8"/>
      <c r="P16" s="8"/>
      <c r="Q16" s="8"/>
      <c r="R16" s="8"/>
      <c r="S16" s="8"/>
    </row>
    <row r="17" spans="2:19" ht="12">
      <c r="B17" s="4" t="s">
        <v>10</v>
      </c>
      <c r="C17" s="7">
        <v>196.8</v>
      </c>
      <c r="D17" s="7">
        <v>187.866666666666</v>
      </c>
      <c r="E17" s="7">
        <v>183.6</v>
      </c>
      <c r="F17" s="7">
        <v>181</v>
      </c>
      <c r="G17" s="8">
        <v>187</v>
      </c>
      <c r="H17" s="8">
        <v>195</v>
      </c>
      <c r="I17" s="8">
        <v>191</v>
      </c>
      <c r="J17" s="8">
        <v>185</v>
      </c>
      <c r="K17" s="8">
        <v>182.7</v>
      </c>
      <c r="L17" s="8">
        <v>185.86666666666667</v>
      </c>
      <c r="M17" s="8">
        <v>185.4</v>
      </c>
      <c r="N17" s="8">
        <v>188.4</v>
      </c>
      <c r="O17" s="8"/>
      <c r="P17" s="8"/>
      <c r="Q17" s="8"/>
      <c r="R17" s="8"/>
      <c r="S17" s="8"/>
    </row>
    <row r="18" spans="2:19" ht="12">
      <c r="B18" s="4" t="s">
        <v>11</v>
      </c>
      <c r="C18" s="7">
        <v>212.933333333333</v>
      </c>
      <c r="D18" s="7">
        <v>194.666666666666</v>
      </c>
      <c r="E18" s="7">
        <v>167.66666666666666</v>
      </c>
      <c r="F18" s="7">
        <v>141</v>
      </c>
      <c r="G18" s="8">
        <v>155</v>
      </c>
      <c r="H18" s="8">
        <v>162</v>
      </c>
      <c r="I18" s="8">
        <v>150</v>
      </c>
      <c r="J18" s="8">
        <v>144</v>
      </c>
      <c r="K18" s="8">
        <v>139.7</v>
      </c>
      <c r="L18" s="8">
        <v>140.73333333333332</v>
      </c>
      <c r="M18" s="8">
        <v>137.93333333333334</v>
      </c>
      <c r="N18" s="8">
        <v>140.26666666666668</v>
      </c>
      <c r="O18" s="8"/>
      <c r="P18" s="8"/>
      <c r="Q18" s="8"/>
      <c r="R18" s="8"/>
      <c r="S18" s="8"/>
    </row>
    <row r="19" spans="2:19" ht="12">
      <c r="B19" s="4" t="s">
        <v>12</v>
      </c>
      <c r="C19" s="7">
        <v>3888.2</v>
      </c>
      <c r="D19" s="7">
        <v>3926.86666666666</v>
      </c>
      <c r="E19" s="7">
        <v>3989.6666666666665</v>
      </c>
      <c r="F19" s="7">
        <v>4120</v>
      </c>
      <c r="G19" s="8">
        <v>4319</v>
      </c>
      <c r="H19" s="8">
        <v>4456</v>
      </c>
      <c r="I19" s="8">
        <v>4568</v>
      </c>
      <c r="J19" s="8">
        <v>4638</v>
      </c>
      <c r="K19" s="8">
        <v>4687.5</v>
      </c>
      <c r="L19" s="8">
        <v>4674.6</v>
      </c>
      <c r="M19" s="8">
        <v>4733.4</v>
      </c>
      <c r="N19" s="8">
        <v>4782.733333333334</v>
      </c>
      <c r="O19" s="8"/>
      <c r="P19" s="8"/>
      <c r="Q19" s="8"/>
      <c r="R19" s="8"/>
      <c r="S19" s="8"/>
    </row>
    <row r="20" spans="2:19" ht="12">
      <c r="B20" s="4" t="s">
        <v>13</v>
      </c>
      <c r="C20" s="7">
        <v>1056.6</v>
      </c>
      <c r="D20" s="7">
        <v>995.133333333333</v>
      </c>
      <c r="E20" s="7">
        <v>944.4666666666667</v>
      </c>
      <c r="F20" s="7">
        <v>928</v>
      </c>
      <c r="G20" s="8">
        <v>947</v>
      </c>
      <c r="H20" s="8">
        <v>966</v>
      </c>
      <c r="I20" s="8">
        <v>1013</v>
      </c>
      <c r="J20" s="8">
        <v>1047</v>
      </c>
      <c r="K20" s="8">
        <v>1010.2</v>
      </c>
      <c r="L20" s="8">
        <v>996.2</v>
      </c>
      <c r="M20" s="8">
        <v>1013.5333333333333</v>
      </c>
      <c r="N20" s="8">
        <v>1016.0666666666666</v>
      </c>
      <c r="O20" s="8"/>
      <c r="P20" s="8"/>
      <c r="Q20" s="8"/>
      <c r="R20" s="8"/>
      <c r="S20" s="8"/>
    </row>
    <row r="21" spans="3:19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">
      <c r="A22" s="4" t="s">
        <v>14</v>
      </c>
      <c r="C22" s="7">
        <f aca="true" t="shared" si="2" ref="C22:N22">SUM(C23:C28)</f>
        <v>5798.066666666649</v>
      </c>
      <c r="D22" s="7">
        <f t="shared" si="2"/>
        <v>5778.266666666662</v>
      </c>
      <c r="E22" s="7">
        <f t="shared" si="2"/>
        <v>5676.000000000001</v>
      </c>
      <c r="F22" s="7">
        <f t="shared" si="2"/>
        <v>5799</v>
      </c>
      <c r="G22" s="7">
        <f t="shared" si="2"/>
        <v>5930</v>
      </c>
      <c r="H22" s="7">
        <f t="shared" si="2"/>
        <v>6018</v>
      </c>
      <c r="I22" s="7">
        <f t="shared" si="2"/>
        <v>5867</v>
      </c>
      <c r="J22" s="7">
        <f t="shared" si="2"/>
        <v>5831</v>
      </c>
      <c r="K22" s="7">
        <f t="shared" si="2"/>
        <v>5688.2</v>
      </c>
      <c r="L22" s="7">
        <f t="shared" si="2"/>
        <v>5705.866666666667</v>
      </c>
      <c r="M22" s="7">
        <f t="shared" si="2"/>
        <v>5840.866666666667</v>
      </c>
      <c r="N22" s="7">
        <f t="shared" si="2"/>
        <v>6004.866666666665</v>
      </c>
      <c r="O22" s="8"/>
      <c r="P22" s="8"/>
      <c r="Q22" s="8"/>
      <c r="R22" s="8"/>
      <c r="S22" s="8"/>
    </row>
    <row r="23" spans="2:19" ht="12">
      <c r="B23" s="4" t="s">
        <v>15</v>
      </c>
      <c r="C23" s="7">
        <v>1597.06666666666</v>
      </c>
      <c r="D23" s="7">
        <v>1590.33333333333</v>
      </c>
      <c r="E23" s="7">
        <v>1547.2</v>
      </c>
      <c r="F23" s="7">
        <v>1616</v>
      </c>
      <c r="G23" s="8">
        <v>1678</v>
      </c>
      <c r="H23" s="8">
        <v>1689</v>
      </c>
      <c r="I23" s="8">
        <v>1693</v>
      </c>
      <c r="J23" s="8">
        <v>1698</v>
      </c>
      <c r="K23" s="8">
        <v>1697.6</v>
      </c>
      <c r="L23" s="8">
        <v>1696.4666666666665</v>
      </c>
      <c r="M23" s="8">
        <v>1686.6</v>
      </c>
      <c r="N23" s="8">
        <v>1690.9333333333334</v>
      </c>
      <c r="O23" s="8"/>
      <c r="P23" s="8"/>
      <c r="Q23" s="8"/>
      <c r="R23" s="8"/>
      <c r="S23" s="8"/>
    </row>
    <row r="24" spans="2:19" ht="12">
      <c r="B24" s="4" t="s">
        <v>16</v>
      </c>
      <c r="C24" s="7">
        <v>1400.93333333333</v>
      </c>
      <c r="D24" s="7">
        <v>1383.6</v>
      </c>
      <c r="E24" s="7">
        <v>1392.5333333333335</v>
      </c>
      <c r="F24" s="7">
        <v>1463</v>
      </c>
      <c r="G24" s="8">
        <v>1508</v>
      </c>
      <c r="H24" s="8">
        <v>1519</v>
      </c>
      <c r="I24" s="8">
        <v>1486</v>
      </c>
      <c r="J24" s="8">
        <v>1486</v>
      </c>
      <c r="K24" s="8">
        <v>1428.3</v>
      </c>
      <c r="L24" s="8">
        <v>1384.4</v>
      </c>
      <c r="M24" s="8">
        <v>1446.0666666666666</v>
      </c>
      <c r="N24" s="8">
        <v>1458.2666666666667</v>
      </c>
      <c r="O24" s="8"/>
      <c r="P24" s="8"/>
      <c r="Q24" s="8"/>
      <c r="R24" s="8"/>
      <c r="S24" s="8"/>
    </row>
    <row r="25" spans="2:19" ht="12">
      <c r="B25" s="4" t="s">
        <v>17</v>
      </c>
      <c r="C25" s="7">
        <v>952</v>
      </c>
      <c r="D25" s="7">
        <v>957.266666666666</v>
      </c>
      <c r="E25" s="7">
        <v>902.8666666666667</v>
      </c>
      <c r="F25" s="7">
        <v>878</v>
      </c>
      <c r="G25" s="8">
        <v>911</v>
      </c>
      <c r="H25" s="8">
        <v>932</v>
      </c>
      <c r="I25" s="8">
        <v>927</v>
      </c>
      <c r="J25" s="8">
        <v>937</v>
      </c>
      <c r="K25" s="8">
        <v>921.1</v>
      </c>
      <c r="L25" s="8">
        <v>974.2</v>
      </c>
      <c r="M25" s="8">
        <v>1008.0666666666666</v>
      </c>
      <c r="N25" s="8">
        <v>1153.6</v>
      </c>
      <c r="O25" s="8"/>
      <c r="P25" s="8"/>
      <c r="Q25" s="8"/>
      <c r="R25" s="8"/>
      <c r="S25" s="8"/>
    </row>
    <row r="26" spans="2:19" ht="12">
      <c r="B26" s="4" t="s">
        <v>18</v>
      </c>
      <c r="C26" s="7">
        <v>299.266666666666</v>
      </c>
      <c r="D26" s="7">
        <v>291.133333333333</v>
      </c>
      <c r="E26" s="7">
        <v>271.53333333333336</v>
      </c>
      <c r="F26" s="7">
        <v>289</v>
      </c>
      <c r="G26" s="8">
        <v>304</v>
      </c>
      <c r="H26" s="8">
        <v>308</v>
      </c>
      <c r="I26" s="8">
        <v>282</v>
      </c>
      <c r="J26" s="8">
        <v>291</v>
      </c>
      <c r="K26" s="8">
        <v>247</v>
      </c>
      <c r="L26" s="8">
        <v>289.0666666666667</v>
      </c>
      <c r="M26" s="8">
        <v>299.93333333333334</v>
      </c>
      <c r="N26" s="8">
        <v>308.46666666666664</v>
      </c>
      <c r="O26" s="8"/>
      <c r="P26" s="8"/>
      <c r="Q26" s="8"/>
      <c r="R26" s="8"/>
      <c r="S26" s="8"/>
    </row>
    <row r="27" spans="2:19" ht="12">
      <c r="B27" s="4" t="s">
        <v>19</v>
      </c>
      <c r="C27" s="7">
        <v>1347.06666666666</v>
      </c>
      <c r="D27" s="7">
        <v>1354.8</v>
      </c>
      <c r="E27" s="7">
        <v>1355.6666666666667</v>
      </c>
      <c r="F27" s="7">
        <v>1329</v>
      </c>
      <c r="G27" s="8">
        <v>1305</v>
      </c>
      <c r="H27" s="8">
        <v>1350</v>
      </c>
      <c r="I27" s="8">
        <v>1278</v>
      </c>
      <c r="J27" s="8">
        <v>1218</v>
      </c>
      <c r="K27" s="8">
        <v>1192.9</v>
      </c>
      <c r="L27" s="8">
        <v>1156.9333333333334</v>
      </c>
      <c r="M27" s="8">
        <v>1190.2</v>
      </c>
      <c r="N27" s="8">
        <v>1180.1333333333334</v>
      </c>
      <c r="O27" s="8"/>
      <c r="P27" s="8"/>
      <c r="Q27" s="8"/>
      <c r="R27" s="8"/>
      <c r="S27" s="8"/>
    </row>
    <row r="28" spans="2:19" ht="12">
      <c r="B28" s="4" t="s">
        <v>20</v>
      </c>
      <c r="C28" s="7">
        <v>201.733333333333</v>
      </c>
      <c r="D28" s="7">
        <v>201.133333333333</v>
      </c>
      <c r="E28" s="7">
        <v>206.2</v>
      </c>
      <c r="F28" s="7">
        <v>224</v>
      </c>
      <c r="G28" s="8">
        <v>224</v>
      </c>
      <c r="H28" s="8">
        <v>220</v>
      </c>
      <c r="I28" s="8">
        <v>201</v>
      </c>
      <c r="J28" s="8">
        <v>201</v>
      </c>
      <c r="K28" s="8">
        <v>201.3</v>
      </c>
      <c r="L28" s="8">
        <v>204.8</v>
      </c>
      <c r="M28" s="8">
        <v>210</v>
      </c>
      <c r="N28" s="8">
        <v>213.46666666666667</v>
      </c>
      <c r="O28" s="8"/>
      <c r="P28" s="8"/>
      <c r="Q28" s="8"/>
      <c r="R28" s="8"/>
      <c r="S28" s="8"/>
    </row>
    <row r="29" spans="3:19" ht="1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">
      <c r="A30" s="4" t="s">
        <v>21</v>
      </c>
      <c r="C30" s="7">
        <f aca="true" t="shared" si="3" ref="C30:N30">SUM(C31:C34)</f>
        <v>3763.999999999986</v>
      </c>
      <c r="D30" s="7">
        <f t="shared" si="3"/>
        <v>3841.7333333333236</v>
      </c>
      <c r="E30" s="7">
        <f t="shared" si="3"/>
        <v>3979.7999999999997</v>
      </c>
      <c r="F30" s="7">
        <f t="shared" si="3"/>
        <v>4225</v>
      </c>
      <c r="G30" s="7">
        <f t="shared" si="3"/>
        <v>4444</v>
      </c>
      <c r="H30" s="7">
        <f t="shared" si="3"/>
        <v>4703</v>
      </c>
      <c r="I30" s="7">
        <f t="shared" si="3"/>
        <v>4520</v>
      </c>
      <c r="J30" s="7">
        <f t="shared" si="3"/>
        <v>4595</v>
      </c>
      <c r="K30" s="7">
        <f t="shared" si="3"/>
        <v>4566.599999999999</v>
      </c>
      <c r="L30" s="7">
        <f t="shared" si="3"/>
        <v>4629.866666666667</v>
      </c>
      <c r="M30" s="7">
        <f t="shared" si="3"/>
        <v>4761.466666666667</v>
      </c>
      <c r="N30" s="7">
        <f t="shared" si="3"/>
        <v>4868.333333333333</v>
      </c>
      <c r="O30" s="8"/>
      <c r="P30" s="8"/>
      <c r="Q30" s="8"/>
      <c r="R30" s="8"/>
      <c r="S30" s="8"/>
    </row>
    <row r="31" spans="2:19" ht="12">
      <c r="B31" s="4" t="s">
        <v>22</v>
      </c>
      <c r="C31" s="7">
        <v>274.866666666666</v>
      </c>
      <c r="D31" s="7">
        <v>325.6</v>
      </c>
      <c r="E31" s="7">
        <v>323.6</v>
      </c>
      <c r="F31" s="7">
        <v>347</v>
      </c>
      <c r="G31" s="8">
        <v>368</v>
      </c>
      <c r="H31" s="8">
        <v>367</v>
      </c>
      <c r="I31" s="8">
        <v>338</v>
      </c>
      <c r="J31" s="8">
        <v>302</v>
      </c>
      <c r="K31" s="8">
        <v>285.6</v>
      </c>
      <c r="L31" s="8">
        <v>295.8666666666667</v>
      </c>
      <c r="M31" s="8">
        <v>303.3333333333333</v>
      </c>
      <c r="N31" s="8">
        <v>317.6666666666667</v>
      </c>
      <c r="O31" s="8"/>
      <c r="P31" s="8"/>
      <c r="Q31" s="8"/>
      <c r="R31" s="8"/>
      <c r="S31" s="8"/>
    </row>
    <row r="32" spans="2:19" ht="12">
      <c r="B32" s="4" t="s">
        <v>23</v>
      </c>
      <c r="C32" s="7">
        <v>1496.26666666666</v>
      </c>
      <c r="D32" s="7">
        <v>1549.46666666666</v>
      </c>
      <c r="E32" s="7">
        <v>1698.9333333333334</v>
      </c>
      <c r="F32" s="7">
        <v>1867</v>
      </c>
      <c r="G32" s="8">
        <v>2014</v>
      </c>
      <c r="H32" s="8">
        <v>2236</v>
      </c>
      <c r="I32" s="8">
        <v>2170</v>
      </c>
      <c r="J32" s="8">
        <v>2266</v>
      </c>
      <c r="K32" s="8">
        <v>2218.2</v>
      </c>
      <c r="L32" s="8">
        <v>2247.133333333333</v>
      </c>
      <c r="M32" s="8">
        <v>2353.5333333333333</v>
      </c>
      <c r="N32" s="8">
        <v>2399.2</v>
      </c>
      <c r="O32" s="8"/>
      <c r="P32" s="8"/>
      <c r="Q32" s="8"/>
      <c r="R32" s="8"/>
      <c r="S32" s="8"/>
    </row>
    <row r="33" spans="2:19" ht="12">
      <c r="B33" s="4" t="s">
        <v>24</v>
      </c>
      <c r="C33" s="7">
        <v>42.6</v>
      </c>
      <c r="D33" s="7">
        <v>50.5333333333333</v>
      </c>
      <c r="E33" s="7">
        <v>52.13333333333333</v>
      </c>
      <c r="F33" s="7">
        <v>43</v>
      </c>
      <c r="G33" s="8">
        <v>37</v>
      </c>
      <c r="H33" s="8">
        <v>36</v>
      </c>
      <c r="I33" s="8">
        <v>57</v>
      </c>
      <c r="J33" s="8">
        <v>73</v>
      </c>
      <c r="K33" s="8">
        <v>76.6</v>
      </c>
      <c r="L33" s="8">
        <v>70.33333333333333</v>
      </c>
      <c r="M33" s="8">
        <v>70.4</v>
      </c>
      <c r="N33" s="8">
        <v>77.13333333333334</v>
      </c>
      <c r="O33" s="8"/>
      <c r="P33" s="8"/>
      <c r="Q33" s="8"/>
      <c r="R33" s="8"/>
      <c r="S33" s="8"/>
    </row>
    <row r="34" spans="2:19" ht="12">
      <c r="B34" s="4" t="s">
        <v>25</v>
      </c>
      <c r="C34" s="7">
        <v>1950.26666666666</v>
      </c>
      <c r="D34" s="7">
        <v>1916.13333333333</v>
      </c>
      <c r="E34" s="7">
        <v>1905.1333333333332</v>
      </c>
      <c r="F34" s="7">
        <v>1968</v>
      </c>
      <c r="G34" s="8">
        <v>2025</v>
      </c>
      <c r="H34" s="8">
        <v>2064</v>
      </c>
      <c r="I34" s="8">
        <v>1955</v>
      </c>
      <c r="J34" s="8">
        <v>1954</v>
      </c>
      <c r="K34" s="8">
        <v>1986.2</v>
      </c>
      <c r="L34" s="8">
        <v>2016.5333333333333</v>
      </c>
      <c r="M34" s="8">
        <v>2034.2</v>
      </c>
      <c r="N34" s="8">
        <v>2074.3333333333335</v>
      </c>
      <c r="O34" s="8"/>
      <c r="P34" s="8"/>
      <c r="Q34" s="8"/>
      <c r="R34" s="8"/>
      <c r="S34" s="8"/>
    </row>
    <row r="35" spans="3:19" ht="1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">
      <c r="A36" s="4" t="s">
        <v>26</v>
      </c>
      <c r="C36" s="7">
        <f aca="true" t="shared" si="4" ref="C36:N36">SUM(C37:C39)</f>
        <v>1657.7333333333258</v>
      </c>
      <c r="D36" s="7">
        <f t="shared" si="4"/>
        <v>1635.199999999993</v>
      </c>
      <c r="E36" s="7">
        <f t="shared" si="4"/>
        <v>1609.4666666666667</v>
      </c>
      <c r="F36" s="7">
        <f t="shared" si="4"/>
        <v>1662</v>
      </c>
      <c r="G36" s="7">
        <f t="shared" si="4"/>
        <v>1684</v>
      </c>
      <c r="H36" s="7">
        <f t="shared" si="4"/>
        <v>1691</v>
      </c>
      <c r="I36" s="7">
        <f t="shared" si="4"/>
        <v>1611</v>
      </c>
      <c r="J36" s="7">
        <f t="shared" si="4"/>
        <v>1570</v>
      </c>
      <c r="K36" s="7">
        <f t="shared" si="4"/>
        <v>1606.7</v>
      </c>
      <c r="L36" s="7">
        <f t="shared" si="4"/>
        <v>1586.9333333333332</v>
      </c>
      <c r="M36" s="7">
        <f t="shared" si="4"/>
        <v>1619.4666666666667</v>
      </c>
      <c r="N36" s="7">
        <f t="shared" si="4"/>
        <v>1628.2</v>
      </c>
      <c r="O36" s="8"/>
      <c r="P36" s="8"/>
      <c r="Q36" s="8"/>
      <c r="R36" s="8"/>
      <c r="S36" s="8"/>
    </row>
    <row r="37" spans="2:19" ht="12">
      <c r="B37" s="4" t="s">
        <v>27</v>
      </c>
      <c r="C37" s="7">
        <v>1254.66666666666</v>
      </c>
      <c r="D37" s="7">
        <v>1292.26666666666</v>
      </c>
      <c r="E37" s="7">
        <v>1273.9333333333334</v>
      </c>
      <c r="F37" s="7">
        <v>1342</v>
      </c>
      <c r="G37" s="8">
        <v>1375</v>
      </c>
      <c r="H37" s="8">
        <v>1384</v>
      </c>
      <c r="I37" s="8">
        <v>1331</v>
      </c>
      <c r="J37" s="8">
        <v>1306</v>
      </c>
      <c r="K37" s="8">
        <v>1348.5</v>
      </c>
      <c r="L37" s="8">
        <v>1330.6</v>
      </c>
      <c r="M37" s="8">
        <v>1341.3333333333333</v>
      </c>
      <c r="N37" s="8">
        <v>1352.1333333333334</v>
      </c>
      <c r="O37" s="8"/>
      <c r="P37" s="8"/>
      <c r="Q37" s="8"/>
      <c r="R37" s="8"/>
      <c r="S37" s="8"/>
    </row>
    <row r="38" spans="2:19" ht="12">
      <c r="B38" s="4" t="s">
        <v>28</v>
      </c>
      <c r="C38" s="7">
        <v>267</v>
      </c>
      <c r="D38" s="7">
        <v>221.6</v>
      </c>
      <c r="E38" s="7">
        <v>219.26666666666665</v>
      </c>
      <c r="F38" s="7">
        <v>216</v>
      </c>
      <c r="G38" s="8">
        <v>211</v>
      </c>
      <c r="H38" s="8">
        <v>208</v>
      </c>
      <c r="I38" s="8">
        <v>186</v>
      </c>
      <c r="J38" s="8">
        <v>177</v>
      </c>
      <c r="K38" s="8">
        <v>174.5</v>
      </c>
      <c r="L38" s="8">
        <v>176.26666666666665</v>
      </c>
      <c r="M38" s="8">
        <v>199.9333333333333</v>
      </c>
      <c r="N38" s="8">
        <v>201.26666666666665</v>
      </c>
      <c r="O38" s="8"/>
      <c r="P38" s="8"/>
      <c r="Q38" s="8"/>
      <c r="R38" s="8"/>
      <c r="S38" s="8"/>
    </row>
    <row r="39" spans="2:19" ht="12">
      <c r="B39" s="4" t="s">
        <v>29</v>
      </c>
      <c r="C39" s="7">
        <v>136.066666666666</v>
      </c>
      <c r="D39" s="7">
        <v>121.333333333333</v>
      </c>
      <c r="E39" s="7">
        <v>116.26666666666667</v>
      </c>
      <c r="F39" s="7">
        <v>104</v>
      </c>
      <c r="G39" s="8">
        <v>98</v>
      </c>
      <c r="H39" s="8">
        <v>99</v>
      </c>
      <c r="I39" s="8">
        <v>94</v>
      </c>
      <c r="J39" s="8">
        <v>87</v>
      </c>
      <c r="K39" s="8">
        <v>83.7</v>
      </c>
      <c r="L39" s="8">
        <v>80.06666666666666</v>
      </c>
      <c r="M39" s="8">
        <v>78.2</v>
      </c>
      <c r="N39" s="8">
        <v>74.8</v>
      </c>
      <c r="O39" s="8"/>
      <c r="P39" s="8"/>
      <c r="Q39" s="8"/>
      <c r="R39" s="8"/>
      <c r="S39" s="8"/>
    </row>
    <row r="40" spans="3:19" ht="1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">
      <c r="A41" s="4" t="s">
        <v>30</v>
      </c>
      <c r="C41" s="7">
        <f aca="true" t="shared" si="5" ref="C41:K41">SUM(C42:C44)</f>
        <v>676.333333333332</v>
      </c>
      <c r="D41" s="7">
        <f t="shared" si="5"/>
        <v>425.19999999999857</v>
      </c>
      <c r="E41" s="7">
        <f t="shared" si="5"/>
        <v>260.8666666666667</v>
      </c>
      <c r="F41" s="7">
        <f t="shared" si="5"/>
        <v>234</v>
      </c>
      <c r="G41" s="7">
        <f t="shared" si="5"/>
        <v>233</v>
      </c>
      <c r="H41" s="7">
        <f t="shared" si="5"/>
        <v>177</v>
      </c>
      <c r="I41" s="7">
        <f t="shared" si="5"/>
        <v>156</v>
      </c>
      <c r="J41" s="7">
        <f t="shared" si="5"/>
        <v>137</v>
      </c>
      <c r="K41" s="7">
        <f t="shared" si="5"/>
        <v>155</v>
      </c>
      <c r="L41" s="7">
        <f>SUM(L42:L45)</f>
        <v>168.2</v>
      </c>
      <c r="M41" s="7">
        <f>SUM(M42:M45)</f>
        <v>219.60000000000002</v>
      </c>
      <c r="N41" s="7">
        <f>SUM(N42:N45)</f>
        <v>239.6</v>
      </c>
      <c r="O41" s="8"/>
      <c r="P41" s="8"/>
      <c r="Q41" s="8"/>
      <c r="R41" s="8"/>
      <c r="S41" s="8"/>
    </row>
    <row r="42" spans="2:19" ht="12">
      <c r="B42" s="4" t="s">
        <v>31</v>
      </c>
      <c r="C42" s="7">
        <v>404.6</v>
      </c>
      <c r="D42" s="7">
        <v>236.066666666666</v>
      </c>
      <c r="E42" s="7">
        <v>107.46666666666665</v>
      </c>
      <c r="F42" s="7">
        <v>99</v>
      </c>
      <c r="G42" s="8">
        <v>98</v>
      </c>
      <c r="H42" s="8">
        <v>66</v>
      </c>
      <c r="I42" s="8">
        <v>56</v>
      </c>
      <c r="J42" s="8">
        <v>41</v>
      </c>
      <c r="K42" s="8">
        <v>41.3</v>
      </c>
      <c r="L42" s="8">
        <v>43.06666666666667</v>
      </c>
      <c r="M42" s="8">
        <v>73.46666666666667</v>
      </c>
      <c r="N42" s="8">
        <v>91.26666666666667</v>
      </c>
      <c r="O42" s="8"/>
      <c r="P42" s="8"/>
      <c r="Q42" s="8"/>
      <c r="R42" s="8"/>
      <c r="S42" s="8"/>
    </row>
    <row r="43" spans="2:19" ht="12">
      <c r="B43" s="4" t="s">
        <v>32</v>
      </c>
      <c r="C43" s="7">
        <v>102.066666666666</v>
      </c>
      <c r="D43" s="7">
        <v>41.6666666666666</v>
      </c>
      <c r="E43" s="7">
        <v>24.333333333333332</v>
      </c>
      <c r="F43" s="7">
        <v>21</v>
      </c>
      <c r="G43" s="8">
        <v>18</v>
      </c>
      <c r="H43" s="8">
        <v>15</v>
      </c>
      <c r="I43" s="8">
        <v>12</v>
      </c>
      <c r="J43" s="8">
        <v>13</v>
      </c>
      <c r="K43" s="8">
        <v>13.1</v>
      </c>
      <c r="L43" s="8">
        <v>17.866666666666667</v>
      </c>
      <c r="M43" s="8">
        <v>29.46666666666667</v>
      </c>
      <c r="N43" s="8">
        <v>24.53333333333333</v>
      </c>
      <c r="O43" s="8"/>
      <c r="P43" s="8"/>
      <c r="Q43" s="8"/>
      <c r="R43" s="8"/>
      <c r="S43" s="8"/>
    </row>
    <row r="44" spans="2:19" ht="12">
      <c r="B44" s="4" t="s">
        <v>33</v>
      </c>
      <c r="C44" s="7">
        <v>169.666666666666</v>
      </c>
      <c r="D44" s="7">
        <v>147.466666666666</v>
      </c>
      <c r="E44" s="7">
        <v>129.06666666666666</v>
      </c>
      <c r="F44" s="7">
        <v>114</v>
      </c>
      <c r="G44" s="8">
        <v>117</v>
      </c>
      <c r="H44" s="8">
        <v>96</v>
      </c>
      <c r="I44" s="8">
        <v>88</v>
      </c>
      <c r="J44" s="8">
        <v>83</v>
      </c>
      <c r="K44" s="8">
        <v>100.6</v>
      </c>
      <c r="L44" s="8">
        <v>107.26666666666667</v>
      </c>
      <c r="M44" s="8">
        <v>116.66666666666667</v>
      </c>
      <c r="N44" s="8">
        <v>123.8</v>
      </c>
      <c r="O44" s="8"/>
      <c r="P44" s="8"/>
      <c r="Q44" s="8"/>
      <c r="R44" s="8"/>
      <c r="S44" s="8"/>
    </row>
    <row r="45" spans="2:19" ht="12">
      <c r="B45" s="4" t="s">
        <v>34</v>
      </c>
      <c r="C45" s="9" t="s">
        <v>35</v>
      </c>
      <c r="D45" s="9" t="s">
        <v>35</v>
      </c>
      <c r="E45" s="9" t="s">
        <v>35</v>
      </c>
      <c r="F45" s="9" t="s">
        <v>35</v>
      </c>
      <c r="G45" s="9" t="s">
        <v>35</v>
      </c>
      <c r="H45" s="9" t="s">
        <v>35</v>
      </c>
      <c r="I45" s="9" t="s">
        <v>35</v>
      </c>
      <c r="J45" s="9" t="s">
        <v>35</v>
      </c>
      <c r="K45" s="9" t="s">
        <v>35</v>
      </c>
      <c r="L45" s="8">
        <v>0</v>
      </c>
      <c r="M45" s="8">
        <v>0</v>
      </c>
      <c r="N45" s="8">
        <v>0</v>
      </c>
      <c r="O45" s="8"/>
      <c r="P45" s="8"/>
      <c r="Q45" s="8"/>
      <c r="R45" s="8"/>
      <c r="S45" s="8"/>
    </row>
    <row r="46" spans="3:19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">
      <c r="A47" s="4" t="s">
        <v>36</v>
      </c>
      <c r="C47" s="7">
        <f aca="true" t="shared" si="6" ref="C47:N47">SUM(C48:C51)</f>
        <v>3462.9333333333293</v>
      </c>
      <c r="D47" s="7">
        <f t="shared" si="6"/>
        <v>3147.13333333333</v>
      </c>
      <c r="E47" s="7">
        <f t="shared" si="6"/>
        <v>3118.9999999999995</v>
      </c>
      <c r="F47" s="7">
        <f t="shared" si="6"/>
        <v>3027</v>
      </c>
      <c r="G47" s="7">
        <f t="shared" si="6"/>
        <v>3017</v>
      </c>
      <c r="H47" s="7">
        <f t="shared" si="6"/>
        <v>2956</v>
      </c>
      <c r="I47" s="7">
        <f t="shared" si="6"/>
        <v>2716</v>
      </c>
      <c r="J47" s="7">
        <f t="shared" si="6"/>
        <v>2720</v>
      </c>
      <c r="K47" s="7">
        <f t="shared" si="6"/>
        <v>2755</v>
      </c>
      <c r="L47" s="7">
        <f t="shared" si="6"/>
        <v>2916.7999999999997</v>
      </c>
      <c r="M47" s="7">
        <f t="shared" si="6"/>
        <v>3097.933333333334</v>
      </c>
      <c r="N47" s="7">
        <f t="shared" si="6"/>
        <v>3273.3999999999996</v>
      </c>
      <c r="O47" s="8"/>
      <c r="P47" s="8"/>
      <c r="Q47" s="8"/>
      <c r="R47" s="8"/>
      <c r="S47" s="8"/>
    </row>
    <row r="48" spans="2:19" ht="12">
      <c r="B48" s="4" t="s">
        <v>37</v>
      </c>
      <c r="C48" s="7">
        <v>2285.53333333333</v>
      </c>
      <c r="D48" s="7">
        <v>2164.93333333333</v>
      </c>
      <c r="E48" s="7">
        <v>2272.733333333333</v>
      </c>
      <c r="F48" s="7">
        <v>2259</v>
      </c>
      <c r="G48" s="8">
        <v>2250</v>
      </c>
      <c r="H48" s="8">
        <v>2193</v>
      </c>
      <c r="I48" s="8">
        <v>2000</v>
      </c>
      <c r="J48" s="8">
        <v>1995</v>
      </c>
      <c r="K48" s="8">
        <v>2014.5</v>
      </c>
      <c r="L48" s="8">
        <v>2076.6666666666665</v>
      </c>
      <c r="M48" s="8">
        <v>2149.266666666667</v>
      </c>
      <c r="N48" s="8">
        <v>2221.2</v>
      </c>
      <c r="O48" s="8"/>
      <c r="P48" s="8"/>
      <c r="Q48" s="8"/>
      <c r="R48" s="8"/>
      <c r="S48" s="8"/>
    </row>
    <row r="49" spans="2:19" ht="12">
      <c r="B49" s="4" t="s">
        <v>38</v>
      </c>
      <c r="C49" s="7">
        <v>446.666666666666</v>
      </c>
      <c r="D49" s="7">
        <v>334.6</v>
      </c>
      <c r="E49" s="7">
        <v>272.73333333333335</v>
      </c>
      <c r="F49" s="7">
        <v>257</v>
      </c>
      <c r="G49" s="8">
        <v>259</v>
      </c>
      <c r="H49" s="8">
        <v>260</v>
      </c>
      <c r="I49" s="8">
        <v>234</v>
      </c>
      <c r="J49" s="8">
        <v>260</v>
      </c>
      <c r="K49" s="8">
        <v>268.1</v>
      </c>
      <c r="L49" s="8">
        <v>318</v>
      </c>
      <c r="M49" s="8">
        <v>381.8</v>
      </c>
      <c r="N49" s="8">
        <v>441</v>
      </c>
      <c r="O49" s="8"/>
      <c r="P49" s="8"/>
      <c r="Q49" s="8"/>
      <c r="R49" s="8"/>
      <c r="S49" s="8"/>
    </row>
    <row r="50" spans="2:19" ht="12">
      <c r="B50" s="4" t="s">
        <v>39</v>
      </c>
      <c r="C50" s="7">
        <v>664.333333333333</v>
      </c>
      <c r="D50" s="7">
        <v>588.733333333333</v>
      </c>
      <c r="E50" s="7">
        <v>528.3333333333334</v>
      </c>
      <c r="F50" s="7">
        <v>468</v>
      </c>
      <c r="G50" s="8">
        <v>467</v>
      </c>
      <c r="H50" s="8">
        <v>458</v>
      </c>
      <c r="I50" s="8">
        <v>443</v>
      </c>
      <c r="J50" s="8">
        <v>429</v>
      </c>
      <c r="K50" s="8">
        <v>434.3</v>
      </c>
      <c r="L50" s="8">
        <v>482.6</v>
      </c>
      <c r="M50" s="8">
        <v>527.5333333333333</v>
      </c>
      <c r="N50" s="8">
        <v>569.6</v>
      </c>
      <c r="O50" s="8"/>
      <c r="P50" s="8"/>
      <c r="Q50" s="8"/>
      <c r="R50" s="8"/>
      <c r="S50" s="8"/>
    </row>
    <row r="51" spans="2:19" ht="12">
      <c r="B51" s="4" t="s">
        <v>40</v>
      </c>
      <c r="C51" s="7">
        <v>66.4</v>
      </c>
      <c r="D51" s="7">
        <v>58.8666666666666</v>
      </c>
      <c r="E51" s="7">
        <v>45.2</v>
      </c>
      <c r="F51" s="7">
        <v>43</v>
      </c>
      <c r="G51" s="8">
        <v>41</v>
      </c>
      <c r="H51" s="8">
        <v>45</v>
      </c>
      <c r="I51" s="8">
        <v>39</v>
      </c>
      <c r="J51" s="8">
        <v>36</v>
      </c>
      <c r="K51" s="8">
        <v>38.1</v>
      </c>
      <c r="L51" s="8">
        <v>39.53333333333333</v>
      </c>
      <c r="M51" s="8">
        <v>39.333333333333336</v>
      </c>
      <c r="N51" s="8">
        <v>41.6</v>
      </c>
      <c r="O51" s="8"/>
      <c r="P51" s="8"/>
      <c r="Q51" s="8"/>
      <c r="R51" s="8"/>
      <c r="S51" s="8"/>
    </row>
    <row r="52" spans="3:19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">
      <c r="A53" s="1" t="s">
        <v>41</v>
      </c>
      <c r="C53" s="7">
        <f aca="true" t="shared" si="7" ref="C53:N53">SUM(C9,C14,C22,C30,C36,C41,C47)</f>
        <v>29356.733333333283</v>
      </c>
      <c r="D53" s="7">
        <f t="shared" si="7"/>
        <v>28844.399999999958</v>
      </c>
      <c r="E53" s="7">
        <f t="shared" si="7"/>
        <v>28306.733333333334</v>
      </c>
      <c r="F53" s="7">
        <f t="shared" si="7"/>
        <v>27942</v>
      </c>
      <c r="G53" s="7">
        <f t="shared" si="7"/>
        <v>29047</v>
      </c>
      <c r="H53" s="7">
        <f t="shared" si="7"/>
        <v>29576</v>
      </c>
      <c r="I53" s="7">
        <f t="shared" si="7"/>
        <v>29217</v>
      </c>
      <c r="J53" s="7">
        <f t="shared" si="7"/>
        <v>29617</v>
      </c>
      <c r="K53" s="7">
        <f t="shared" si="7"/>
        <v>28797.7</v>
      </c>
      <c r="L53" s="7">
        <f t="shared" si="7"/>
        <v>28784.733333333337</v>
      </c>
      <c r="M53" s="7">
        <f t="shared" si="7"/>
        <v>29841.4</v>
      </c>
      <c r="N53" s="7">
        <f t="shared" si="7"/>
        <v>30753.199999999997</v>
      </c>
      <c r="O53" s="8"/>
      <c r="P53" s="8"/>
      <c r="Q53" s="8"/>
      <c r="R53" s="8"/>
      <c r="S53" s="8"/>
    </row>
    <row r="54" spans="1:19" ht="12">
      <c r="A54" s="1" t="s">
        <v>42</v>
      </c>
      <c r="C54" s="7">
        <v>29356.6666666666</v>
      </c>
      <c r="D54" s="7">
        <v>29228</v>
      </c>
      <c r="E54" s="7">
        <v>28306.733333333334</v>
      </c>
      <c r="F54" s="7">
        <v>27941.333333333332</v>
      </c>
      <c r="G54" s="8">
        <v>29050</v>
      </c>
      <c r="H54" s="8">
        <v>29576</v>
      </c>
      <c r="I54" s="8">
        <v>29218</v>
      </c>
      <c r="J54" s="8">
        <v>29616</v>
      </c>
      <c r="K54" s="8">
        <v>28797.933333333334</v>
      </c>
      <c r="L54" s="8">
        <v>28784.8</v>
      </c>
      <c r="M54" s="8">
        <v>29841.4</v>
      </c>
      <c r="N54" s="8">
        <v>30753.2</v>
      </c>
      <c r="O54" s="8"/>
      <c r="P54" s="8"/>
      <c r="Q54" s="8"/>
      <c r="R54" s="8"/>
      <c r="S54" s="8"/>
    </row>
    <row r="55" spans="3:19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8"/>
      <c r="Q56" s="8"/>
      <c r="R56" s="8"/>
      <c r="S56" s="8"/>
    </row>
    <row r="57" spans="1:19" ht="12">
      <c r="A57" s="4" t="s">
        <v>43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3:19" ht="1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>
      <c r="A59" s="4" t="s">
        <v>44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">
      <c r="A60" s="4" t="s">
        <v>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3:19" ht="1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3:19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4" ht="12">
      <c r="A69" s="8"/>
      <c r="M69" s="10"/>
      <c r="N69" s="10"/>
    </row>
    <row r="70" spans="1:14" ht="12">
      <c r="A70" s="8"/>
      <c r="M70" s="10"/>
      <c r="N70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2002-03-17T21:54:07Z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