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66" sheetId="1" r:id="rId1"/>
  </sheets>
  <definedNames>
    <definedName name="\a">'TBL_166'!$IV$8192</definedName>
    <definedName name="\b">'TBL_166'!$IV$8192</definedName>
    <definedName name="_88LAND">'TBL_166'!$GU$8151:$IV$8192</definedName>
    <definedName name="_Regression_Int" localSheetId="0" hidden="1">1</definedName>
    <definedName name="IA">'TBL_166'!$IV$8192</definedName>
    <definedName name="MU">'TBL_166'!$GU$8151:$IV$8192</definedName>
    <definedName name="UPDATE">'TBL_166'!$IV$8192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<sst xmlns="http://schemas.openxmlformats.org/spreadsheetml/2006/main" count="61" uniqueCount="57">
  <si>
    <t>Table 166--Cultivated area suffering serious damage from natural disaster,</t>
  </si>
  <si>
    <t xml:space="preserve">                     by region and province, China, 1983-90—u1</t>
  </si>
  <si>
    <t>Region/province</t>
  </si>
  <si>
    <t xml:space="preserve">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</si>
  <si>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</si>
  <si>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</si>
  <si>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</si>
  <si>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</si>
  <si>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</si>
  <si>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</si>
  <si>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</si>
  <si>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</si>
  <si>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</si>
  <si>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</si>
  <si>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</si>
  <si>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</si>
  <si>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</si>
  <si>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</si>
  <si>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</si>
  <si>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</si>
  <si>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</si>
  <si>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</si>
  <si>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</si>
  <si>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</si>
  <si>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</si>
  <si>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</si>
  <si>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</si>
  <si>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</si>
  <si>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</si>
  <si>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</si>
  <si>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</si>
  <si>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</si>
  <si>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</si>
  <si>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</si>
  <si>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</si>
  <si>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</si>
  <si>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</si>
  <si>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</si>
  <si>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</si>
  <si>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</si>
  <si>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</si>
  <si>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</si>
  <si>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</si>
  <si>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</si>
  <si>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Disaster includes flood, drought, frost, freeze, wind and hail damage.  Serious damage (—ichengzai˜)</t>
  </si>
  <si>
    <t>is defined as normal yields reduced by 30 percent or more.  This is the most severe measure of disaster</t>
  </si>
  <si>
    <t>damage.  Another measure, disaster affected area (—ishouzai˜), reports roughly twice as much affected</t>
  </si>
  <si>
    <t>area when following the lesser definition of yield reduced by between 1 and 29 percent.</t>
  </si>
  <si>
    <t xml:space="preserve">    —u2˜ Hainan data available in 1988 -- prior years included in Guangdong.</t>
  </si>
  <si>
    <t xml:space="preserve">    Sources: (7, p. 215), (8, p. 260), (9, p. 337), (10, p. 373), (11, p. 509), (12, p. 469) and (35, p. 374).</t>
  </si>
  <si>
    <t>NyNj'85 p 215</t>
  </si>
  <si>
    <t>NyNJ'86 p 260</t>
  </si>
  <si>
    <t>NyNj'87 p. 337</t>
  </si>
  <si>
    <t>NyNj'88 p. 373</t>
  </si>
  <si>
    <t>NyNj'89 p. 509</t>
  </si>
  <si>
    <t>NyNj'90 p. 469</t>
  </si>
  <si>
    <t>TjNj'91 p. 374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</si>
</sst>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0" width="8.625" style="0" customWidth="1"/>
    <col min="11" max="11" width="7.625" style="0" customWidth="1"/>
  </cols>
  <sheetData>
    <row r="1" ht="12">
      <c r="A1" s="1" t="s">
        <v>0</v>
      </c>
    </row>
    <row r="2" ht="12">
      <c r="A2" s="2" t="s">
        <v>1</v>
      </c>
    </row>
    <row r="5" spans="1:10" ht="12">
      <c r="A5" s="2" t="s">
        <v>2</v>
      </c>
      <c r="B5" s="3"/>
      <c r="C5" s="4">
        <v>1983</v>
      </c>
      <c r="D5" s="4">
        <v>1984</v>
      </c>
      <c r="E5" s="4">
        <v>1985</v>
      </c>
      <c r="F5" s="4">
        <v>1986</v>
      </c>
      <c r="G5" s="4">
        <v>1987</v>
      </c>
      <c r="H5" s="4">
        <v>1988</v>
      </c>
      <c r="I5" s="4">
        <v>1989</v>
      </c>
      <c r="J5" s="4">
        <v>1990</v>
      </c>
    </row>
    <row r="6" ht="12">
      <c r="B6" s="3"/>
    </row>
    <row r="8" ht="12">
      <c r="F8" s="2" t="s">
        <v>3</v>
      </c>
    </row>
    <row r="10" spans="1:17" ht="12">
      <c r="A10" s="2" t="s">
        <v>4</v>
      </c>
      <c r="C10" s="5">
        <f aca="true" t="shared" si="0" ref="C10:J10">SUM(C11:C13)</f>
        <v>1320.6666666666665</v>
      </c>
      <c r="D10" s="5">
        <f t="shared" si="0"/>
        <v>1742</v>
      </c>
      <c r="E10" s="5">
        <f t="shared" si="0"/>
        <v>5512.666666666667</v>
      </c>
      <c r="F10" s="5">
        <f t="shared" si="0"/>
        <v>3258.666666666667</v>
      </c>
      <c r="G10" s="5">
        <f t="shared" si="0"/>
        <v>2930.6666666666665</v>
      </c>
      <c r="H10" s="5">
        <f t="shared" si="0"/>
        <v>3300</v>
      </c>
      <c r="I10" s="5">
        <f t="shared" si="0"/>
        <v>6134</v>
      </c>
      <c r="J10" s="5">
        <f t="shared" si="0"/>
        <v>1097</v>
      </c>
      <c r="K10" s="5"/>
      <c r="L10" s="5"/>
      <c r="M10" s="5"/>
      <c r="N10" s="5"/>
      <c r="O10" s="5"/>
      <c r="P10" s="5"/>
      <c r="Q10" s="5"/>
    </row>
    <row r="11" spans="1:17" ht="12">
      <c r="A11" s="3"/>
      <c r="B11" s="2" t="s">
        <v>5</v>
      </c>
      <c r="C11" s="5">
        <v>672.6666666666666</v>
      </c>
      <c r="D11" s="5">
        <v>663.3333333333334</v>
      </c>
      <c r="E11" s="5">
        <v>2018.6666666666667</v>
      </c>
      <c r="F11" s="5">
        <v>1024.6666666666667</v>
      </c>
      <c r="G11" s="5">
        <v>1480</v>
      </c>
      <c r="H11" s="5">
        <v>2040</v>
      </c>
      <c r="I11" s="5">
        <v>2272</v>
      </c>
      <c r="J11" s="5">
        <v>453</v>
      </c>
      <c r="K11" s="5"/>
      <c r="L11" s="5"/>
      <c r="M11" s="5"/>
      <c r="N11" s="5"/>
      <c r="O11" s="5"/>
      <c r="P11" s="5"/>
      <c r="Q11" s="5"/>
    </row>
    <row r="12" spans="1:17" ht="12">
      <c r="A12" s="3"/>
      <c r="B12" s="2" t="s">
        <v>6</v>
      </c>
      <c r="C12" s="5">
        <v>405.3333333333333</v>
      </c>
      <c r="D12" s="5">
        <v>676</v>
      </c>
      <c r="E12" s="5">
        <v>1418.6666666666667</v>
      </c>
      <c r="F12" s="5">
        <v>648</v>
      </c>
      <c r="G12" s="5">
        <v>846</v>
      </c>
      <c r="H12" s="5">
        <v>390</v>
      </c>
      <c r="I12" s="5">
        <v>1771.3333333333333</v>
      </c>
      <c r="J12" s="5">
        <v>337</v>
      </c>
      <c r="K12" s="5"/>
      <c r="L12" s="5"/>
      <c r="M12" s="5"/>
      <c r="N12" s="5"/>
      <c r="O12" s="5"/>
      <c r="P12" s="5"/>
      <c r="Q12" s="5"/>
    </row>
    <row r="13" spans="1:17" ht="12">
      <c r="A13" s="3"/>
      <c r="B13" s="2" t="s">
        <v>7</v>
      </c>
      <c r="C13" s="5">
        <v>242.66666666666666</v>
      </c>
      <c r="D13" s="5">
        <v>402.6666666666667</v>
      </c>
      <c r="E13" s="5">
        <v>2075.3333333333335</v>
      </c>
      <c r="F13" s="5">
        <v>1586</v>
      </c>
      <c r="G13" s="5">
        <v>604.6666666666666</v>
      </c>
      <c r="H13" s="5">
        <v>870</v>
      </c>
      <c r="I13" s="5">
        <v>2090.6666666666665</v>
      </c>
      <c r="J13" s="5">
        <v>307</v>
      </c>
      <c r="K13" s="5"/>
      <c r="L13" s="5"/>
      <c r="M13" s="5"/>
      <c r="N13" s="5"/>
      <c r="O13" s="5"/>
      <c r="P13" s="5"/>
      <c r="Q13" s="5"/>
    </row>
    <row r="14" spans="3:17" ht="1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">
      <c r="A15" s="2" t="s">
        <v>8</v>
      </c>
      <c r="C15" s="5">
        <f aca="true" t="shared" si="1" ref="C15:J15">SUM(C16:C21)</f>
        <v>5207.333333333333</v>
      </c>
      <c r="D15" s="5">
        <f t="shared" si="1"/>
        <v>5622</v>
      </c>
      <c r="E15" s="5">
        <f t="shared" si="1"/>
        <v>5290.666666666667</v>
      </c>
      <c r="F15" s="5">
        <f t="shared" si="1"/>
        <v>8219.333333333334</v>
      </c>
      <c r="G15" s="5">
        <f t="shared" si="1"/>
        <v>6166.666666666667</v>
      </c>
      <c r="H15" s="5">
        <f t="shared" si="1"/>
        <v>6700</v>
      </c>
      <c r="I15" s="5">
        <f t="shared" si="1"/>
        <v>4540</v>
      </c>
      <c r="J15" s="5">
        <f t="shared" si="1"/>
        <v>3839</v>
      </c>
      <c r="K15" s="5"/>
      <c r="L15" s="5"/>
      <c r="M15" s="5"/>
      <c r="N15" s="5"/>
      <c r="O15" s="5"/>
      <c r="P15" s="5"/>
      <c r="Q15" s="5"/>
    </row>
    <row r="16" spans="1:17" ht="12">
      <c r="A16" s="3"/>
      <c r="B16" s="2" t="s">
        <v>9</v>
      </c>
      <c r="C16" s="5">
        <v>1471.3333333333333</v>
      </c>
      <c r="D16" s="5">
        <v>1278.6666666666667</v>
      </c>
      <c r="E16" s="5">
        <v>1682.6666666666667</v>
      </c>
      <c r="F16" s="5">
        <v>1779.3333333333333</v>
      </c>
      <c r="G16" s="5">
        <v>1728.6666666666667</v>
      </c>
      <c r="H16" s="5">
        <v>1750</v>
      </c>
      <c r="I16" s="5">
        <v>1126.6666666666667</v>
      </c>
      <c r="J16" s="5">
        <v>1430</v>
      </c>
      <c r="K16" s="5"/>
      <c r="L16" s="5"/>
      <c r="M16" s="5"/>
      <c r="N16" s="5"/>
      <c r="O16" s="5"/>
      <c r="P16" s="5"/>
      <c r="Q16" s="5"/>
    </row>
    <row r="17" spans="1:17" ht="12">
      <c r="A17" s="3"/>
      <c r="B17" s="2" t="s">
        <v>10</v>
      </c>
      <c r="C17" s="5">
        <v>1758</v>
      </c>
      <c r="D17" s="5">
        <v>1454</v>
      </c>
      <c r="E17" s="5">
        <v>994.6666666666666</v>
      </c>
      <c r="F17" s="5">
        <v>2151.3333333333335</v>
      </c>
      <c r="G17" s="5">
        <v>1982.6666666666667</v>
      </c>
      <c r="H17" s="5">
        <v>1210</v>
      </c>
      <c r="I17" s="5">
        <v>1882</v>
      </c>
      <c r="J17" s="5">
        <v>1074</v>
      </c>
      <c r="K17" s="5"/>
      <c r="L17" s="5"/>
      <c r="M17" s="5"/>
      <c r="N17" s="5"/>
      <c r="O17" s="5"/>
      <c r="P17" s="5"/>
      <c r="Q17" s="5"/>
    </row>
    <row r="18" spans="1:17" ht="12">
      <c r="A18" s="3"/>
      <c r="B18" s="2" t="s">
        <v>11</v>
      </c>
      <c r="C18" s="5">
        <v>89.33333333333333</v>
      </c>
      <c r="D18" s="5">
        <v>136</v>
      </c>
      <c r="E18" s="5">
        <v>78</v>
      </c>
      <c r="F18" s="5">
        <v>30.666666666666668</v>
      </c>
      <c r="G18" s="5">
        <v>12</v>
      </c>
      <c r="H18" s="5">
        <v>50</v>
      </c>
      <c r="I18" s="5">
        <v>89.33333333333333</v>
      </c>
      <c r="J18" s="5">
        <v>87</v>
      </c>
      <c r="K18" s="5"/>
      <c r="L18" s="5"/>
      <c r="M18" s="5"/>
      <c r="N18" s="5"/>
      <c r="O18" s="5"/>
      <c r="P18" s="5"/>
      <c r="Q18" s="5"/>
    </row>
    <row r="19" spans="1:17" ht="12">
      <c r="A19" s="3"/>
      <c r="B19" s="2" t="s">
        <v>12</v>
      </c>
      <c r="C19" s="5">
        <v>151.33333333333334</v>
      </c>
      <c r="D19" s="5">
        <v>155.33333333333334</v>
      </c>
      <c r="E19" s="5">
        <v>60</v>
      </c>
      <c r="F19" s="5">
        <v>8</v>
      </c>
      <c r="G19" s="5">
        <v>88</v>
      </c>
      <c r="H19" s="5">
        <v>80</v>
      </c>
      <c r="I19" s="5">
        <v>156</v>
      </c>
      <c r="J19" s="5">
        <v>42</v>
      </c>
      <c r="K19" s="5"/>
      <c r="L19" s="5"/>
      <c r="M19" s="5"/>
      <c r="N19" s="5"/>
      <c r="O19" s="5"/>
      <c r="P19" s="5"/>
      <c r="Q19" s="5"/>
    </row>
    <row r="20" spans="1:17" ht="12">
      <c r="A20" s="3"/>
      <c r="B20" s="2" t="s">
        <v>13</v>
      </c>
      <c r="C20" s="5">
        <v>876.6666666666666</v>
      </c>
      <c r="D20" s="5">
        <v>1262.6666666666667</v>
      </c>
      <c r="E20" s="5">
        <v>1610</v>
      </c>
      <c r="F20" s="5">
        <v>2876.6666666666665</v>
      </c>
      <c r="G20" s="5">
        <v>1113.3333333333333</v>
      </c>
      <c r="H20" s="5">
        <v>3170</v>
      </c>
      <c r="I20" s="5">
        <v>621.3333333333334</v>
      </c>
      <c r="J20" s="5">
        <v>783</v>
      </c>
      <c r="K20" s="5"/>
      <c r="L20" s="5"/>
      <c r="M20" s="5"/>
      <c r="N20" s="5"/>
      <c r="O20" s="5"/>
      <c r="P20" s="5"/>
      <c r="Q20" s="5"/>
    </row>
    <row r="21" spans="1:17" ht="12">
      <c r="A21" s="3"/>
      <c r="B21" s="2" t="s">
        <v>14</v>
      </c>
      <c r="C21" s="5">
        <v>860.6666666666666</v>
      </c>
      <c r="D21" s="5">
        <v>1335.3333333333333</v>
      </c>
      <c r="E21" s="5">
        <v>865.3333333333334</v>
      </c>
      <c r="F21" s="5">
        <v>1373.3333333333333</v>
      </c>
      <c r="G21" s="5">
        <v>1242</v>
      </c>
      <c r="H21" s="5">
        <v>440</v>
      </c>
      <c r="I21" s="5">
        <v>664.6666666666666</v>
      </c>
      <c r="J21" s="5">
        <v>423</v>
      </c>
      <c r="K21" s="5"/>
      <c r="L21" s="5"/>
      <c r="M21" s="5"/>
      <c r="N21" s="5"/>
      <c r="O21" s="5"/>
      <c r="P21" s="5"/>
      <c r="Q21" s="5"/>
    </row>
    <row r="22" spans="3:17" ht="1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">
      <c r="A23" s="2" t="s">
        <v>15</v>
      </c>
      <c r="C23" s="5">
        <f aca="true" t="shared" si="2" ref="C23:J23">SUM(C24:C29)</f>
        <v>2417.3333333333335</v>
      </c>
      <c r="D23" s="5">
        <f t="shared" si="2"/>
        <v>1974</v>
      </c>
      <c r="E23" s="5">
        <f t="shared" si="2"/>
        <v>2910.6666666666665</v>
      </c>
      <c r="F23" s="5">
        <f t="shared" si="2"/>
        <v>3536</v>
      </c>
      <c r="G23" s="5">
        <f t="shared" si="2"/>
        <v>4501.333333333333</v>
      </c>
      <c r="H23" s="5">
        <f t="shared" si="2"/>
        <v>2300</v>
      </c>
      <c r="I23" s="5">
        <f t="shared" si="2"/>
        <v>2782</v>
      </c>
      <c r="J23" s="5">
        <f t="shared" si="2"/>
        <v>1877</v>
      </c>
      <c r="K23" s="5"/>
      <c r="L23" s="5"/>
      <c r="M23" s="5"/>
      <c r="N23" s="5"/>
      <c r="O23" s="5"/>
      <c r="P23" s="5"/>
      <c r="Q23" s="5"/>
    </row>
    <row r="24" spans="1:17" ht="12">
      <c r="A24" s="3"/>
      <c r="B24" s="2" t="s">
        <v>16</v>
      </c>
      <c r="C24" s="5">
        <v>926.6666666666666</v>
      </c>
      <c r="D24" s="5">
        <v>555.3333333333334</v>
      </c>
      <c r="E24" s="5">
        <v>1053.3333333333333</v>
      </c>
      <c r="F24" s="5">
        <v>829.3333333333334</v>
      </c>
      <c r="G24" s="5">
        <v>1590.6666666666667</v>
      </c>
      <c r="H24" s="5">
        <v>860</v>
      </c>
      <c r="I24" s="5">
        <v>339.3333333333333</v>
      </c>
      <c r="J24" s="5">
        <v>701</v>
      </c>
      <c r="K24" s="5"/>
      <c r="L24" s="5"/>
      <c r="M24" s="5"/>
      <c r="N24" s="5"/>
      <c r="O24" s="5"/>
      <c r="P24" s="5"/>
      <c r="Q24" s="5"/>
    </row>
    <row r="25" spans="1:17" ht="12">
      <c r="A25" s="3"/>
      <c r="B25" s="2" t="s">
        <v>17</v>
      </c>
      <c r="C25" s="5">
        <v>271.3333333333333</v>
      </c>
      <c r="D25" s="5">
        <v>365.3333333333333</v>
      </c>
      <c r="E25" s="5">
        <v>253.33333333333334</v>
      </c>
      <c r="F25" s="5">
        <v>812.6666666666666</v>
      </c>
      <c r="G25" s="5">
        <v>1006.6666666666666</v>
      </c>
      <c r="H25" s="5">
        <v>300</v>
      </c>
      <c r="I25" s="5">
        <v>51.333333333333336</v>
      </c>
      <c r="J25" s="5">
        <v>491</v>
      </c>
      <c r="K25" s="5"/>
      <c r="L25" s="5"/>
      <c r="M25" s="5"/>
      <c r="N25" s="5"/>
      <c r="O25" s="5"/>
      <c r="P25" s="5"/>
      <c r="Q25" s="5"/>
    </row>
    <row r="26" spans="1:17" ht="12">
      <c r="A26" s="3"/>
      <c r="B26" s="2" t="s">
        <v>18</v>
      </c>
      <c r="C26" s="5">
        <v>1012</v>
      </c>
      <c r="D26" s="5">
        <v>829.3333333333334</v>
      </c>
      <c r="E26" s="5">
        <v>1433.3333333333333</v>
      </c>
      <c r="F26" s="5">
        <v>1451.3333333333333</v>
      </c>
      <c r="G26" s="5">
        <v>1548</v>
      </c>
      <c r="H26" s="5">
        <v>930</v>
      </c>
      <c r="I26" s="5">
        <v>2215.3333333333335</v>
      </c>
      <c r="J26" s="5">
        <v>467</v>
      </c>
      <c r="K26" s="5"/>
      <c r="L26" s="5"/>
      <c r="M26" s="5"/>
      <c r="N26" s="5"/>
      <c r="O26" s="5"/>
      <c r="P26" s="5"/>
      <c r="Q26" s="5"/>
    </row>
    <row r="27" spans="1:17" ht="12">
      <c r="A27" s="3"/>
      <c r="B27" s="2" t="s">
        <v>19</v>
      </c>
      <c r="C27" s="5">
        <v>62</v>
      </c>
      <c r="D27" s="5">
        <v>96</v>
      </c>
      <c r="E27" s="5">
        <v>86.66666666666667</v>
      </c>
      <c r="F27" s="5">
        <v>102</v>
      </c>
      <c r="G27" s="5">
        <v>117.33333333333333</v>
      </c>
      <c r="H27" s="5">
        <v>110</v>
      </c>
      <c r="I27" s="5">
        <v>138</v>
      </c>
      <c r="J27" s="5">
        <v>82</v>
      </c>
      <c r="K27" s="5"/>
      <c r="L27" s="5"/>
      <c r="M27" s="5"/>
      <c r="N27" s="5"/>
      <c r="O27" s="5"/>
      <c r="P27" s="5"/>
      <c r="Q27" s="5"/>
    </row>
    <row r="28" spans="1:17" ht="12">
      <c r="A28" s="3"/>
      <c r="B28" s="2" t="s">
        <v>20</v>
      </c>
      <c r="C28" s="5">
        <v>96.66666666666667</v>
      </c>
      <c r="D28" s="5">
        <v>68</v>
      </c>
      <c r="E28" s="5">
        <v>22</v>
      </c>
      <c r="F28" s="5">
        <v>240</v>
      </c>
      <c r="G28" s="5">
        <v>185.33333333333334</v>
      </c>
      <c r="H28" s="5">
        <v>70</v>
      </c>
      <c r="I28" s="5">
        <v>0</v>
      </c>
      <c r="J28" s="5">
        <v>79</v>
      </c>
      <c r="K28" s="5"/>
      <c r="L28" s="5"/>
      <c r="M28" s="5"/>
      <c r="N28" s="5"/>
      <c r="O28" s="5"/>
      <c r="P28" s="5"/>
      <c r="Q28" s="5"/>
    </row>
    <row r="29" spans="1:17" ht="12">
      <c r="A29" s="3"/>
      <c r="B29" s="2" t="s">
        <v>21</v>
      </c>
      <c r="C29" s="5">
        <v>48.666666666666664</v>
      </c>
      <c r="D29" s="5">
        <v>60</v>
      </c>
      <c r="E29" s="5">
        <v>62</v>
      </c>
      <c r="F29" s="5">
        <v>100.66666666666667</v>
      </c>
      <c r="G29" s="5">
        <v>53.333333333333336</v>
      </c>
      <c r="H29" s="5">
        <v>30</v>
      </c>
      <c r="I29" s="5">
        <v>38</v>
      </c>
      <c r="J29" s="5">
        <v>57</v>
      </c>
      <c r="K29" s="6"/>
      <c r="L29" s="5"/>
      <c r="M29" s="5"/>
      <c r="N29" s="5"/>
      <c r="O29" s="5"/>
      <c r="P29" s="5"/>
      <c r="Q29" s="5"/>
    </row>
    <row r="30" spans="3:17" ht="1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>
      <c r="A31" s="2" t="s">
        <v>22</v>
      </c>
      <c r="C31" s="5">
        <f aca="true" t="shared" si="3" ref="C31:J31">SUM(C32:C35)</f>
        <v>1984</v>
      </c>
      <c r="D31" s="5">
        <f t="shared" si="3"/>
        <v>1682</v>
      </c>
      <c r="E31" s="5">
        <f t="shared" si="3"/>
        <v>1887.3333333333335</v>
      </c>
      <c r="F31" s="5">
        <f t="shared" si="3"/>
        <v>1846</v>
      </c>
      <c r="G31" s="5">
        <f t="shared" si="3"/>
        <v>1674.6666666666667</v>
      </c>
      <c r="H31" s="5">
        <f t="shared" si="3"/>
        <v>3600</v>
      </c>
      <c r="I31" s="5">
        <f t="shared" si="3"/>
        <v>2878.6666666666665</v>
      </c>
      <c r="J31" s="5">
        <f t="shared" si="3"/>
        <v>2653</v>
      </c>
      <c r="K31" s="5"/>
      <c r="L31" s="5"/>
      <c r="M31" s="5"/>
      <c r="N31" s="5"/>
      <c r="O31" s="5"/>
      <c r="P31" s="5"/>
      <c r="Q31" s="5"/>
    </row>
    <row r="32" spans="1:17" ht="12">
      <c r="A32" s="3"/>
      <c r="B32" s="2" t="s">
        <v>23</v>
      </c>
      <c r="C32" s="5">
        <v>454.6666666666667</v>
      </c>
      <c r="D32" s="5">
        <v>174</v>
      </c>
      <c r="E32" s="5">
        <v>162</v>
      </c>
      <c r="F32" s="5">
        <v>308</v>
      </c>
      <c r="G32" s="5">
        <v>371.3333333333333</v>
      </c>
      <c r="H32" s="5">
        <v>540</v>
      </c>
      <c r="I32" s="5">
        <v>1182</v>
      </c>
      <c r="J32" s="5">
        <v>615</v>
      </c>
      <c r="K32" s="5"/>
      <c r="L32" s="5"/>
      <c r="M32" s="5"/>
      <c r="N32" s="5"/>
      <c r="O32" s="5"/>
      <c r="P32" s="5"/>
      <c r="Q32" s="5"/>
    </row>
    <row r="33" spans="1:17" ht="12">
      <c r="A33" s="3"/>
      <c r="B33" s="2" t="s">
        <v>24</v>
      </c>
      <c r="C33" s="5">
        <v>626</v>
      </c>
      <c r="D33" s="5">
        <v>561.3333333333334</v>
      </c>
      <c r="E33" s="5">
        <v>430.6666666666667</v>
      </c>
      <c r="F33" s="5">
        <v>818.6666666666666</v>
      </c>
      <c r="G33" s="5">
        <v>578</v>
      </c>
      <c r="H33" s="5">
        <v>1860</v>
      </c>
      <c r="I33" s="5">
        <v>304.6666666666667</v>
      </c>
      <c r="J33" s="5">
        <v>929</v>
      </c>
      <c r="K33" s="5"/>
      <c r="L33" s="5"/>
      <c r="M33" s="5"/>
      <c r="N33" s="5"/>
      <c r="O33" s="5"/>
      <c r="P33" s="5"/>
      <c r="Q33" s="5"/>
    </row>
    <row r="34" spans="1:17" ht="12">
      <c r="A34" s="3"/>
      <c r="B34" s="2" t="s">
        <v>25</v>
      </c>
      <c r="C34" s="5">
        <v>11.333333333333334</v>
      </c>
      <c r="D34" s="5">
        <v>0</v>
      </c>
      <c r="E34" s="5">
        <v>0</v>
      </c>
      <c r="F34" s="5">
        <v>0.6666666666666666</v>
      </c>
      <c r="G34" s="5">
        <v>0</v>
      </c>
      <c r="H34" s="5">
        <v>0</v>
      </c>
      <c r="I34" s="5">
        <v>1261.3333333333333</v>
      </c>
      <c r="J34" s="5">
        <v>21</v>
      </c>
      <c r="K34" s="5"/>
      <c r="L34" s="5"/>
      <c r="M34" s="5"/>
      <c r="N34" s="5"/>
      <c r="O34" s="5"/>
      <c r="P34" s="5"/>
      <c r="Q34" s="5"/>
    </row>
    <row r="35" spans="1:17" ht="12">
      <c r="A35" s="3"/>
      <c r="B35" s="2" t="s">
        <v>26</v>
      </c>
      <c r="C35" s="5">
        <v>892</v>
      </c>
      <c r="D35" s="5">
        <v>946.6666666666666</v>
      </c>
      <c r="E35" s="5">
        <v>1294.6666666666667</v>
      </c>
      <c r="F35" s="5">
        <v>718.6666666666666</v>
      </c>
      <c r="G35" s="5">
        <v>725.3333333333334</v>
      </c>
      <c r="H35" s="5">
        <v>1200</v>
      </c>
      <c r="I35" s="5">
        <v>130.66666666666666</v>
      </c>
      <c r="J35" s="5">
        <v>1088</v>
      </c>
      <c r="K35" s="5"/>
      <c r="L35" s="5"/>
      <c r="M35" s="5"/>
      <c r="N35" s="5"/>
      <c r="O35" s="5"/>
      <c r="P35" s="5"/>
      <c r="Q35" s="5"/>
    </row>
    <row r="36" spans="3:17" ht="1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>
      <c r="A37" s="2" t="s">
        <v>27</v>
      </c>
      <c r="C37" s="6">
        <f aca="true" t="shared" si="4" ref="C37:J37">SUM(C38:C40)</f>
        <v>3019.3333333333335</v>
      </c>
      <c r="D37" s="6">
        <f t="shared" si="4"/>
        <v>1612</v>
      </c>
      <c r="E37" s="6">
        <f t="shared" si="4"/>
        <v>2341.3333333333335</v>
      </c>
      <c r="F37" s="6">
        <f t="shared" si="4"/>
        <v>3268</v>
      </c>
      <c r="G37" s="6">
        <f t="shared" si="4"/>
        <v>1933.3333333333335</v>
      </c>
      <c r="H37" s="6">
        <f t="shared" si="4"/>
        <v>4490</v>
      </c>
      <c r="I37" s="6">
        <f t="shared" si="4"/>
        <v>3512</v>
      </c>
      <c r="J37" s="6">
        <f t="shared" si="4"/>
        <v>3598</v>
      </c>
      <c r="K37" s="6"/>
      <c r="L37" s="5"/>
      <c r="M37" s="5"/>
      <c r="N37" s="5"/>
      <c r="O37" s="5"/>
      <c r="P37" s="5"/>
      <c r="Q37" s="5"/>
    </row>
    <row r="38" spans="1:17" ht="12">
      <c r="A38" s="3"/>
      <c r="B38" s="2" t="s">
        <v>28</v>
      </c>
      <c r="C38" s="5">
        <v>1176</v>
      </c>
      <c r="D38" s="5">
        <v>261.3333333333333</v>
      </c>
      <c r="E38" s="5">
        <v>416</v>
      </c>
      <c r="F38" s="5">
        <v>1255.3333333333333</v>
      </c>
      <c r="G38" s="5">
        <v>581.3333333333334</v>
      </c>
      <c r="H38" s="5">
        <v>2150</v>
      </c>
      <c r="I38" s="5">
        <v>1184.6666666666667</v>
      </c>
      <c r="J38" s="5">
        <v>1110</v>
      </c>
      <c r="K38" s="5"/>
      <c r="L38" s="5"/>
      <c r="M38" s="5"/>
      <c r="N38" s="5"/>
      <c r="O38" s="5"/>
      <c r="P38" s="5"/>
      <c r="Q38" s="5"/>
    </row>
    <row r="39" spans="1:17" ht="12">
      <c r="A39" s="3"/>
      <c r="B39" s="2" t="s">
        <v>29</v>
      </c>
      <c r="C39" s="5">
        <v>1025.3333333333333</v>
      </c>
      <c r="D39" s="5">
        <v>1182</v>
      </c>
      <c r="E39" s="5">
        <v>1321.3333333333333</v>
      </c>
      <c r="F39" s="5">
        <v>1208.6666666666667</v>
      </c>
      <c r="G39" s="5">
        <v>952</v>
      </c>
      <c r="H39" s="5">
        <v>1790</v>
      </c>
      <c r="I39" s="5">
        <v>434</v>
      </c>
      <c r="J39" s="5">
        <v>1938</v>
      </c>
      <c r="K39" s="5"/>
      <c r="L39" s="5"/>
      <c r="M39" s="5"/>
      <c r="N39" s="5"/>
      <c r="O39" s="5"/>
      <c r="P39" s="5"/>
      <c r="Q39" s="5"/>
    </row>
    <row r="40" spans="1:17" ht="12">
      <c r="A40" s="3"/>
      <c r="B40" s="2" t="s">
        <v>30</v>
      </c>
      <c r="C40" s="5">
        <v>818</v>
      </c>
      <c r="D40" s="5">
        <v>168.66666666666666</v>
      </c>
      <c r="E40" s="5">
        <v>604</v>
      </c>
      <c r="F40" s="5">
        <v>804</v>
      </c>
      <c r="G40" s="5">
        <v>400</v>
      </c>
      <c r="H40" s="5">
        <v>550</v>
      </c>
      <c r="I40" s="5">
        <v>1893.3333333333333</v>
      </c>
      <c r="J40" s="5">
        <v>550</v>
      </c>
      <c r="K40" s="5"/>
      <c r="L40" s="5"/>
      <c r="M40" s="5"/>
      <c r="N40" s="5"/>
      <c r="O40" s="5"/>
      <c r="P40" s="5"/>
      <c r="Q40" s="5"/>
    </row>
    <row r="41" spans="3:17" ht="1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">
      <c r="A42" s="2" t="s">
        <v>31</v>
      </c>
      <c r="C42" s="5">
        <f aca="true" t="shared" si="5" ref="C42:J42">SUM(C43:C46)</f>
        <v>900</v>
      </c>
      <c r="D42" s="5">
        <f t="shared" si="5"/>
        <v>1332</v>
      </c>
      <c r="E42" s="5">
        <f t="shared" si="5"/>
        <v>1525.3333333333333</v>
      </c>
      <c r="F42" s="5">
        <f t="shared" si="5"/>
        <v>1824.6666666666667</v>
      </c>
      <c r="G42" s="5">
        <f t="shared" si="5"/>
        <v>980</v>
      </c>
      <c r="H42" s="5">
        <f t="shared" si="5"/>
        <v>1710</v>
      </c>
      <c r="I42" s="5">
        <f t="shared" si="5"/>
        <v>2773.3333333333335</v>
      </c>
      <c r="J42" s="5">
        <f t="shared" si="5"/>
        <v>2069</v>
      </c>
      <c r="K42" s="5"/>
      <c r="L42" s="5"/>
      <c r="M42" s="5"/>
      <c r="N42" s="5"/>
      <c r="O42" s="5"/>
      <c r="P42" s="5"/>
      <c r="Q42" s="5"/>
    </row>
    <row r="43" spans="1:17" ht="12">
      <c r="A43" s="3"/>
      <c r="B43" s="2" t="s">
        <v>32</v>
      </c>
      <c r="C43" s="5">
        <v>429.3333333333333</v>
      </c>
      <c r="D43" s="5">
        <v>582</v>
      </c>
      <c r="E43" s="5">
        <v>709.3333333333334</v>
      </c>
      <c r="F43" s="5">
        <v>1077.3333333333333</v>
      </c>
      <c r="G43" s="5">
        <v>429.3333333333333</v>
      </c>
      <c r="H43" s="5">
        <v>291</v>
      </c>
      <c r="I43" s="5">
        <v>688</v>
      </c>
      <c r="J43" s="5">
        <v>525</v>
      </c>
      <c r="K43" s="5"/>
      <c r="L43" s="5"/>
      <c r="M43" s="5"/>
      <c r="N43" s="5"/>
      <c r="O43" s="5"/>
      <c r="P43" s="5"/>
      <c r="Q43" s="5"/>
    </row>
    <row r="44" spans="1:17" ht="12">
      <c r="A44" s="3"/>
      <c r="B44" s="2" t="s">
        <v>33</v>
      </c>
      <c r="C44" s="5">
        <v>287.3333333333333</v>
      </c>
      <c r="D44" s="5">
        <v>682.6666666666666</v>
      </c>
      <c r="E44" s="5">
        <v>574.6666666666666</v>
      </c>
      <c r="F44" s="5">
        <v>436.6666666666667</v>
      </c>
      <c r="G44" s="5">
        <v>322</v>
      </c>
      <c r="H44" s="5">
        <v>960</v>
      </c>
      <c r="I44" s="5">
        <v>109.33333333333333</v>
      </c>
      <c r="J44" s="5">
        <v>919</v>
      </c>
      <c r="K44" s="5"/>
      <c r="L44" s="5"/>
      <c r="M44" s="5"/>
      <c r="N44" s="5"/>
      <c r="O44" s="5"/>
      <c r="P44" s="5"/>
      <c r="Q44" s="5"/>
    </row>
    <row r="45" spans="1:17" ht="12">
      <c r="A45" s="3"/>
      <c r="B45" s="2" t="s">
        <v>34</v>
      </c>
      <c r="C45" s="5">
        <v>183.33333333333334</v>
      </c>
      <c r="D45" s="5">
        <v>67.33333333333333</v>
      </c>
      <c r="E45" s="5">
        <v>241.33333333333334</v>
      </c>
      <c r="F45" s="5">
        <v>310.6666666666667</v>
      </c>
      <c r="G45" s="5">
        <v>228.66666666666666</v>
      </c>
      <c r="H45" s="5">
        <v>390</v>
      </c>
      <c r="I45" s="5">
        <v>502.6666666666667</v>
      </c>
      <c r="J45" s="5">
        <v>567</v>
      </c>
      <c r="K45" s="5"/>
      <c r="L45" s="5"/>
      <c r="M45" s="5"/>
      <c r="N45" s="5"/>
      <c r="O45" s="5"/>
      <c r="P45" s="5"/>
      <c r="Q45" s="5"/>
    </row>
    <row r="46" spans="2:17" ht="12">
      <c r="B46" s="2" t="s">
        <v>35</v>
      </c>
      <c r="C46" s="7" t="s">
        <v>36</v>
      </c>
      <c r="D46" s="7" t="s">
        <v>36</v>
      </c>
      <c r="E46" s="7" t="s">
        <v>36</v>
      </c>
      <c r="F46" s="7" t="s">
        <v>36</v>
      </c>
      <c r="G46" s="7" t="s">
        <v>36</v>
      </c>
      <c r="H46" s="5">
        <v>69</v>
      </c>
      <c r="I46" s="5">
        <v>1473.3333333333333</v>
      </c>
      <c r="J46" s="5">
        <v>58</v>
      </c>
      <c r="K46" s="5"/>
      <c r="L46" s="5"/>
      <c r="M46" s="5"/>
      <c r="N46" s="5"/>
      <c r="O46" s="5"/>
      <c r="P46" s="5"/>
      <c r="Q46" s="5"/>
    </row>
    <row r="47" spans="3:17" ht="1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">
      <c r="A48" s="2" t="s">
        <v>37</v>
      </c>
      <c r="C48" s="5">
        <f aca="true" t="shared" si="6" ref="C48:J48">SUM(C49:C52)</f>
        <v>1360.6666666666667</v>
      </c>
      <c r="D48" s="5">
        <f t="shared" si="6"/>
        <v>1300</v>
      </c>
      <c r="E48" s="5">
        <f t="shared" si="6"/>
        <v>3237.333333333333</v>
      </c>
      <c r="F48" s="5">
        <f t="shared" si="6"/>
        <v>1703.3333333333335</v>
      </c>
      <c r="G48" s="5">
        <f t="shared" si="6"/>
        <v>2206</v>
      </c>
      <c r="H48" s="5">
        <f t="shared" si="6"/>
        <v>1830</v>
      </c>
      <c r="I48" s="5">
        <f t="shared" si="6"/>
        <v>1828.6666666666667</v>
      </c>
      <c r="J48" s="5">
        <f t="shared" si="6"/>
        <v>2689</v>
      </c>
      <c r="K48" s="5"/>
      <c r="L48" s="5"/>
      <c r="M48" s="5"/>
      <c r="N48" s="5"/>
      <c r="O48" s="5"/>
      <c r="P48" s="5"/>
      <c r="Q48" s="5"/>
    </row>
    <row r="49" spans="1:17" ht="12">
      <c r="A49" s="3"/>
      <c r="B49" s="2" t="s">
        <v>38</v>
      </c>
      <c r="C49" s="5">
        <v>446.6666666666667</v>
      </c>
      <c r="D49" s="5">
        <v>754.6666666666666</v>
      </c>
      <c r="E49" s="5">
        <v>2158.6666666666665</v>
      </c>
      <c r="F49" s="5">
        <v>877.3333333333334</v>
      </c>
      <c r="G49" s="5">
        <v>1004</v>
      </c>
      <c r="H49" s="5">
        <v>1090</v>
      </c>
      <c r="I49" s="5">
        <v>740</v>
      </c>
      <c r="J49" s="5">
        <v>1825</v>
      </c>
      <c r="K49" s="5"/>
      <c r="L49" s="5"/>
      <c r="M49" s="5"/>
      <c r="N49" s="5"/>
      <c r="O49" s="5"/>
      <c r="P49" s="5"/>
      <c r="Q49" s="5"/>
    </row>
    <row r="50" spans="1:17" ht="12">
      <c r="A50" s="3"/>
      <c r="B50" s="2" t="s">
        <v>39</v>
      </c>
      <c r="C50" s="5">
        <v>326.6666666666667</v>
      </c>
      <c r="D50" s="5">
        <v>166.66666666666666</v>
      </c>
      <c r="E50" s="5">
        <v>680</v>
      </c>
      <c r="F50" s="5">
        <v>300</v>
      </c>
      <c r="G50" s="5">
        <v>591.3333333333334</v>
      </c>
      <c r="H50" s="5">
        <v>460</v>
      </c>
      <c r="I50" s="5">
        <v>504</v>
      </c>
      <c r="J50" s="5">
        <v>618</v>
      </c>
      <c r="K50" s="5"/>
      <c r="L50" s="5"/>
      <c r="M50" s="5"/>
      <c r="N50" s="5"/>
      <c r="O50" s="5"/>
      <c r="P50" s="5"/>
      <c r="Q50" s="5"/>
    </row>
    <row r="51" spans="1:17" ht="12">
      <c r="A51" s="3"/>
      <c r="B51" s="2" t="s">
        <v>40</v>
      </c>
      <c r="C51" s="5">
        <v>527.3333333333334</v>
      </c>
      <c r="D51" s="5">
        <v>367.3333333333333</v>
      </c>
      <c r="E51" s="5">
        <v>376</v>
      </c>
      <c r="F51" s="5">
        <v>522</v>
      </c>
      <c r="G51" s="5">
        <v>576</v>
      </c>
      <c r="H51" s="5">
        <v>280</v>
      </c>
      <c r="I51" s="5">
        <v>26</v>
      </c>
      <c r="J51" s="5">
        <v>235</v>
      </c>
      <c r="K51" s="5"/>
      <c r="L51" s="5"/>
      <c r="M51" s="5"/>
      <c r="N51" s="5"/>
      <c r="O51" s="5"/>
      <c r="P51" s="5"/>
      <c r="Q51" s="5"/>
    </row>
    <row r="52" spans="1:17" ht="12">
      <c r="A52" s="3"/>
      <c r="B52" s="2" t="s">
        <v>41</v>
      </c>
      <c r="C52" s="5">
        <v>60</v>
      </c>
      <c r="D52" s="5">
        <v>11.333333333333334</v>
      </c>
      <c r="E52" s="5">
        <v>22.666666666666668</v>
      </c>
      <c r="F52" s="5">
        <v>4</v>
      </c>
      <c r="G52" s="5">
        <v>34.666666666666664</v>
      </c>
      <c r="H52" s="5">
        <v>0</v>
      </c>
      <c r="I52" s="5">
        <v>558.6666666666666</v>
      </c>
      <c r="J52" s="5">
        <v>11</v>
      </c>
      <c r="K52" s="5"/>
      <c r="L52" s="5"/>
      <c r="M52" s="5"/>
      <c r="N52" s="5"/>
      <c r="O52" s="5"/>
      <c r="P52" s="5"/>
      <c r="Q52" s="5"/>
    </row>
    <row r="53" spans="1:17" ht="12">
      <c r="A53" s="3"/>
      <c r="C53" s="5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</row>
    <row r="54" spans="1:17" ht="12">
      <c r="A54" s="1" t="s">
        <v>42</v>
      </c>
      <c r="C54" s="6">
        <f aca="true" t="shared" si="7" ref="C54:J54">SUM(C10,C15,C23,C31,C37,C42,C48)</f>
        <v>16209.333333333334</v>
      </c>
      <c r="D54" s="6">
        <f t="shared" si="7"/>
        <v>15264</v>
      </c>
      <c r="E54" s="6">
        <f t="shared" si="7"/>
        <v>22705.333333333332</v>
      </c>
      <c r="F54" s="6">
        <f t="shared" si="7"/>
        <v>23656</v>
      </c>
      <c r="G54" s="6">
        <f t="shared" si="7"/>
        <v>20392.666666666668</v>
      </c>
      <c r="H54" s="6">
        <f t="shared" si="7"/>
        <v>23930</v>
      </c>
      <c r="I54" s="6">
        <f t="shared" si="7"/>
        <v>24448.666666666668</v>
      </c>
      <c r="J54" s="6">
        <f t="shared" si="7"/>
        <v>17822</v>
      </c>
      <c r="K54" s="6"/>
      <c r="L54" s="5"/>
      <c r="M54" s="5"/>
      <c r="N54" s="5"/>
      <c r="O54" s="5"/>
      <c r="P54" s="5"/>
      <c r="Q54" s="5"/>
    </row>
    <row r="55" spans="1:17" ht="12">
      <c r="A55" s="2" t="s">
        <v>43</v>
      </c>
      <c r="C55" s="5">
        <v>16210</v>
      </c>
      <c r="D55" s="5">
        <v>15260</v>
      </c>
      <c r="E55" s="5">
        <v>22710</v>
      </c>
      <c r="F55" s="5">
        <v>23660</v>
      </c>
      <c r="G55" s="5">
        <v>20390</v>
      </c>
      <c r="H55" s="5">
        <v>23940</v>
      </c>
      <c r="I55" s="5">
        <v>24450</v>
      </c>
      <c r="J55" s="5">
        <v>17822</v>
      </c>
      <c r="K55" s="5"/>
      <c r="L55" s="5"/>
      <c r="M55" s="5"/>
      <c r="N55" s="5"/>
      <c r="O55" s="5"/>
      <c r="P55" s="5"/>
      <c r="Q55" s="5"/>
    </row>
    <row r="56" spans="3:17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  <c r="M57" s="5"/>
      <c r="N57" s="5"/>
      <c r="O57" s="5"/>
      <c r="P57" s="5"/>
      <c r="Q57" s="5"/>
    </row>
    <row r="58" spans="1:17" ht="12">
      <c r="A58" s="2" t="s"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">
      <c r="A59" s="2" t="s">
        <v>45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ht="12">
      <c r="A60" s="2" t="s">
        <v>46</v>
      </c>
    </row>
    <row r="61" ht="12">
      <c r="A61" s="2" t="s">
        <v>47</v>
      </c>
    </row>
    <row r="62" spans="1:17" ht="12">
      <c r="A62" s="2" t="s">
        <v>48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>
      <c r="A64" s="2" t="s">
        <v>49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3:17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3:17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>
      <c r="A67" s="2" t="s">
        <v>50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">
      <c r="A68" s="2" t="s">
        <v>51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>
      <c r="A69" s="2" t="s">
        <v>52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">
      <c r="A70" s="2" t="s">
        <v>53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">
      <c r="A71" s="2" t="s">
        <v>54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1" ht="12">
      <c r="A72" s="2" t="s">
        <v>55</v>
      </c>
      <c r="I72" s="8"/>
      <c r="K72" s="8"/>
    </row>
    <row r="73" spans="1:11" ht="12">
      <c r="A73" s="2" t="s">
        <v>56</v>
      </c>
      <c r="I73" s="8"/>
      <c r="K73" s="8"/>
    </row>
    <row r="74" spans="9:11" ht="12">
      <c r="I74" s="8"/>
      <c r="K74" s="8"/>
    </row>
    <row r="75" spans="9:11" ht="12">
      <c r="I75" s="8"/>
      <c r="K75" s="8"/>
    </row>
    <row r="76" spans="9:11" ht="12">
      <c r="I76" s="8"/>
      <c r="K76" s="8"/>
    </row>
    <row r="77" spans="9:11" ht="12">
      <c r="I77" s="8"/>
      <c r="K7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2006-11-02T12:21:17Z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