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00" windowWidth="7515" windowHeight="4875" activeTab="0"/>
  </bookViews>
  <sheets>
    <sheet name="TBL_151" sheetId="1" r:id="rId1"/>
  </sheets>
  <definedNames>
    <definedName name="\a">'TBL_151'!$O$1</definedName>
    <definedName name="\b">'TBL_151'!$HG$8181</definedName>
    <definedName name="_88LAND">'TBL_151'!$FW$8146:$HG$8181</definedName>
    <definedName name="_Key1" hidden="1">'TBL_151'!$N$9:$N$51</definedName>
    <definedName name="_Order1" hidden="1">255</definedName>
    <definedName name="_Regression_Int" localSheetId="0" hidden="1">1</definedName>
    <definedName name="_Sort" hidden="1">'TBL_151'!$L$9:$N$51</definedName>
    <definedName name="IA">'TBL_151'!$K$53:$HG$8181</definedName>
    <definedName name="MU">'TBL_151'!$FW$8146:$HG$8181</definedName>
    <definedName name="UPDATE">'TBL_151'!$K$56:$HG$8181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<sst xmlns="http://schemas.openxmlformats.org/spreadsheetml/2006/main" count="76" uniqueCount="63">
  <si>
    <t>Table 151--Irrigated area, by region and province, China, 1980-90—u1</t>
  </si>
  <si>
    <t>Region/province</t>
  </si>
  <si>
    <t xml:space="preserve">            1,000 hectares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</si>
  <si>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</si>
  <si>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</si>
  <si>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</si>
  <si>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</si>
  <si>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</si>
  <si>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</si>
  <si>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</si>
  <si>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</si>
  <si>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</si>
  <si>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</si>
  <si>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</si>
  <si>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</si>
  <si>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</si>
  <si>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</si>
  <si>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</si>
  <si>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</si>
  <si>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</si>
  <si>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</si>
  <si>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</si>
  <si>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</si>
  <si>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</si>
  <si>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</si>
  <si>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</si>
  <si>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</si>
  <si>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</si>
  <si>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</si>
  <si>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</si>
  <si>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</si>
  <si>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</si>
  <si>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</si>
  <si>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</si>
  <si>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</si>
  <si>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</si>
  <si>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</si>
  <si>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</si>
  <si>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</si>
  <si>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</si>
  <si>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</si>
  <si>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</si>
  <si>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</si>
  <si>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Irrigated area is effectively irrigated area, or area with water sources and complete sets of irrigation equipment to</t>
  </si>
  <si>
    <t>move adequate water to the fields under normal conditions.</t>
  </si>
  <si>
    <t xml:space="preserve">    —u2˜ Hainan data available beginning in 1988 -- prior years included in Guangdong.</t>
  </si>
  <si>
    <t xml:space="preserve">    Sources:  (3, pp. 66-7), (4, p. 80), (5, p. 115), (7, p. 218), (9, p. 341), (11, p. 433), (34, p. 349) and (35, p. 332).</t>
  </si>
  <si>
    <t>NyNj'81</t>
  </si>
  <si>
    <t>NyNj'82</t>
  </si>
  <si>
    <t>NyNj'83</t>
  </si>
  <si>
    <t>NyNj'85</t>
  </si>
  <si>
    <t>NyNj'87</t>
  </si>
  <si>
    <t>NyNj'89</t>
  </si>
  <si>
    <t>TjNj'90</t>
  </si>
  <si>
    <t>TjNj'91</t>
  </si>
  <si>
    <t>pp. 66-7</t>
  </si>
  <si>
    <t>p. 80</t>
  </si>
  <si>
    <t>p. 115</t>
  </si>
  <si>
    <t>p. 218</t>
  </si>
  <si>
    <t>p. 341</t>
  </si>
  <si>
    <t>p. 433</t>
  </si>
  <si>
    <t>p. 349</t>
  </si>
  <si>
    <t>p. 332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</si>
</sst>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 locked="0"/>
    </xf>
    <xf numFmtId="164" fontId="2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68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13" width="7.625" style="0" customWidth="1"/>
  </cols>
  <sheetData>
    <row r="1" spans="1:2" ht="12">
      <c r="A1" s="1" t="s">
        <v>0</v>
      </c>
      <c r="B1" s="2"/>
    </row>
    <row r="3" ht="12">
      <c r="B3" s="2"/>
    </row>
    <row r="4" spans="1:13" ht="12">
      <c r="A4" s="1" t="s">
        <v>1</v>
      </c>
      <c r="B4" s="2"/>
      <c r="C4" s="2">
        <v>1980</v>
      </c>
      <c r="D4" s="2">
        <v>1981</v>
      </c>
      <c r="E4" s="2">
        <v>1982</v>
      </c>
      <c r="F4" s="3">
        <v>1983</v>
      </c>
      <c r="G4" s="3">
        <v>1984</v>
      </c>
      <c r="H4" s="3">
        <v>1985</v>
      </c>
      <c r="I4" s="3">
        <v>1986</v>
      </c>
      <c r="J4" s="3">
        <v>1987</v>
      </c>
      <c r="K4" s="3">
        <v>1988</v>
      </c>
      <c r="L4" s="3">
        <v>1989</v>
      </c>
      <c r="M4" s="3">
        <v>1990</v>
      </c>
    </row>
    <row r="5" spans="1:2" ht="12">
      <c r="A5" s="2"/>
      <c r="B5" s="2"/>
    </row>
    <row r="6" spans="1:13" ht="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12">
      <c r="G7" s="4" t="s">
        <v>2</v>
      </c>
    </row>
    <row r="9" spans="1:18" ht="12">
      <c r="A9" s="4" t="s">
        <v>3</v>
      </c>
      <c r="C9" s="5">
        <f aca="true" t="shared" si="0" ref="C9:M9">SUM(C10:C12)</f>
        <v>2160.866666666667</v>
      </c>
      <c r="D9" s="5">
        <f t="shared" si="0"/>
        <v>2161.4</v>
      </c>
      <c r="E9" s="5">
        <f t="shared" si="0"/>
        <v>2130.266666666667</v>
      </c>
      <c r="F9" s="5">
        <f t="shared" si="0"/>
        <v>2023.4</v>
      </c>
      <c r="G9" s="5">
        <f t="shared" si="0"/>
        <v>2031</v>
      </c>
      <c r="H9" s="5">
        <f t="shared" si="0"/>
        <v>2100</v>
      </c>
      <c r="I9" s="5">
        <f t="shared" si="0"/>
        <v>2168</v>
      </c>
      <c r="J9" s="5">
        <f t="shared" si="0"/>
        <v>2288</v>
      </c>
      <c r="K9" s="5">
        <f t="shared" si="0"/>
        <v>2278</v>
      </c>
      <c r="L9" s="5">
        <f t="shared" si="0"/>
        <v>2373.266666666667</v>
      </c>
      <c r="M9" s="5">
        <f t="shared" si="0"/>
        <v>3019.866666666667</v>
      </c>
      <c r="N9" s="5"/>
      <c r="O9" s="5"/>
      <c r="P9" s="5"/>
      <c r="Q9" s="5"/>
      <c r="R9" s="5"/>
    </row>
    <row r="10" spans="1:18" ht="12">
      <c r="A10" s="2"/>
      <c r="B10" s="4" t="s">
        <v>4</v>
      </c>
      <c r="C10" s="6">
        <v>670.4666666666667</v>
      </c>
      <c r="D10" s="6">
        <v>698.2666666666667</v>
      </c>
      <c r="E10" s="6">
        <v>673.6</v>
      </c>
      <c r="F10" s="6">
        <v>631</v>
      </c>
      <c r="G10" s="6">
        <v>624</v>
      </c>
      <c r="H10" s="6">
        <v>680</v>
      </c>
      <c r="I10" s="6">
        <v>720</v>
      </c>
      <c r="J10" s="6">
        <v>766</v>
      </c>
      <c r="K10" s="5">
        <v>740</v>
      </c>
      <c r="L10" s="5">
        <v>777.4666666666667</v>
      </c>
      <c r="M10" s="5">
        <v>1078.6666666666667</v>
      </c>
      <c r="N10" s="5"/>
      <c r="O10" s="5"/>
      <c r="P10" s="5"/>
      <c r="Q10" s="5"/>
      <c r="R10" s="5"/>
    </row>
    <row r="11" spans="1:18" ht="12">
      <c r="A11" s="2"/>
      <c r="B11" s="4" t="s">
        <v>5</v>
      </c>
      <c r="C11" s="6">
        <v>759.7333333333333</v>
      </c>
      <c r="D11" s="6">
        <v>718.2</v>
      </c>
      <c r="E11" s="6">
        <v>723.1333333333333</v>
      </c>
      <c r="F11" s="6">
        <v>676.3333333333334</v>
      </c>
      <c r="G11" s="6">
        <v>696</v>
      </c>
      <c r="H11" s="6">
        <v>724</v>
      </c>
      <c r="I11" s="6">
        <v>731</v>
      </c>
      <c r="J11" s="6">
        <v>769</v>
      </c>
      <c r="K11" s="5">
        <v>763</v>
      </c>
      <c r="L11" s="5">
        <v>759.8</v>
      </c>
      <c r="M11" s="5">
        <v>1059.3333333333333</v>
      </c>
      <c r="N11" s="5"/>
      <c r="O11" s="5"/>
      <c r="P11" s="5"/>
      <c r="Q11" s="5"/>
      <c r="R11" s="5"/>
    </row>
    <row r="12" spans="1:18" ht="12">
      <c r="A12" s="2"/>
      <c r="B12" s="4" t="s">
        <v>6</v>
      </c>
      <c r="C12" s="6">
        <v>730.6666666666666</v>
      </c>
      <c r="D12" s="6">
        <v>744.9333333333333</v>
      </c>
      <c r="E12" s="6">
        <v>733.5333333333333</v>
      </c>
      <c r="F12" s="6">
        <v>716.0666666666667</v>
      </c>
      <c r="G12" s="6">
        <v>711</v>
      </c>
      <c r="H12" s="6">
        <v>696</v>
      </c>
      <c r="I12" s="6">
        <v>717</v>
      </c>
      <c r="J12" s="6">
        <v>753</v>
      </c>
      <c r="K12" s="5">
        <v>775</v>
      </c>
      <c r="L12" s="5">
        <v>836</v>
      </c>
      <c r="M12" s="5">
        <v>881.8666666666667</v>
      </c>
      <c r="N12" s="5"/>
      <c r="O12" s="5"/>
      <c r="P12" s="5"/>
      <c r="Q12" s="5"/>
      <c r="R12" s="5"/>
    </row>
    <row r="13" spans="3:18" ht="12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2">
      <c r="A14" s="4" t="s">
        <v>7</v>
      </c>
      <c r="C14" s="5">
        <f aca="true" t="shared" si="1" ref="C14:M14">SUM(C15:C20)</f>
        <v>13000.800000000001</v>
      </c>
      <c r="D14" s="5">
        <f t="shared" si="1"/>
        <v>13196.666666666666</v>
      </c>
      <c r="E14" s="5">
        <f t="shared" si="1"/>
        <v>13121.133333333333</v>
      </c>
      <c r="F14" s="5">
        <f t="shared" si="1"/>
        <v>13131.8</v>
      </c>
      <c r="G14" s="5">
        <f t="shared" si="1"/>
        <v>13226</v>
      </c>
      <c r="H14" s="5">
        <f t="shared" si="1"/>
        <v>13095</v>
      </c>
      <c r="I14" s="5">
        <f t="shared" si="1"/>
        <v>13042</v>
      </c>
      <c r="J14" s="5">
        <f t="shared" si="1"/>
        <v>13094</v>
      </c>
      <c r="K14" s="5">
        <f t="shared" si="1"/>
        <v>13090</v>
      </c>
      <c r="L14" s="5">
        <f t="shared" si="1"/>
        <v>13268.066666666668</v>
      </c>
      <c r="M14" s="5">
        <f t="shared" si="1"/>
        <v>13587.666666666668</v>
      </c>
      <c r="N14" s="5"/>
      <c r="O14" s="5"/>
      <c r="P14" s="5"/>
      <c r="Q14" s="5"/>
      <c r="R14" s="5"/>
    </row>
    <row r="15" spans="1:18" ht="12">
      <c r="A15" s="2"/>
      <c r="B15" s="4" t="s">
        <v>8</v>
      </c>
      <c r="C15" s="6">
        <v>4407.533333333334</v>
      </c>
      <c r="D15" s="6">
        <v>4433.8</v>
      </c>
      <c r="E15" s="6">
        <v>4482.066666666667</v>
      </c>
      <c r="F15" s="6">
        <v>4536.066666666667</v>
      </c>
      <c r="G15" s="5">
        <v>4555</v>
      </c>
      <c r="H15" s="5">
        <v>4566</v>
      </c>
      <c r="I15" s="5">
        <v>4547</v>
      </c>
      <c r="J15" s="5">
        <v>4481</v>
      </c>
      <c r="K15" s="5">
        <v>4323</v>
      </c>
      <c r="L15" s="5">
        <v>4355.533333333334</v>
      </c>
      <c r="M15" s="5">
        <v>4463.666666666667</v>
      </c>
      <c r="N15" s="5"/>
      <c r="O15" s="5"/>
      <c r="P15" s="5"/>
      <c r="Q15" s="5"/>
      <c r="R15" s="5"/>
    </row>
    <row r="16" spans="1:18" ht="12">
      <c r="A16" s="2"/>
      <c r="B16" s="4" t="s">
        <v>9</v>
      </c>
      <c r="C16" s="6">
        <v>3622.266666666667</v>
      </c>
      <c r="D16" s="6">
        <v>3547.9333333333334</v>
      </c>
      <c r="E16" s="6">
        <v>3561.133333333333</v>
      </c>
      <c r="F16" s="6">
        <v>3576.6</v>
      </c>
      <c r="G16" s="5">
        <v>3585</v>
      </c>
      <c r="H16" s="5">
        <v>3573</v>
      </c>
      <c r="I16" s="5">
        <v>3550</v>
      </c>
      <c r="J16" s="5">
        <v>3606</v>
      </c>
      <c r="K16" s="5">
        <v>3629</v>
      </c>
      <c r="L16" s="5">
        <v>3682.4666666666667</v>
      </c>
      <c r="M16" s="5">
        <v>3758.5333333333333</v>
      </c>
      <c r="N16" s="5"/>
      <c r="O16" s="5"/>
      <c r="P16" s="5"/>
      <c r="Q16" s="5"/>
      <c r="R16" s="5"/>
    </row>
    <row r="17" spans="1:18" ht="12">
      <c r="A17" s="2"/>
      <c r="B17" s="4" t="s">
        <v>10</v>
      </c>
      <c r="C17" s="6">
        <v>340.3333333333333</v>
      </c>
      <c r="D17" s="6">
        <v>341.26666666666665</v>
      </c>
      <c r="E17" s="6">
        <v>339.3333333333333</v>
      </c>
      <c r="F17" s="6">
        <v>343.26666666666665</v>
      </c>
      <c r="G17" s="5">
        <v>343</v>
      </c>
      <c r="H17" s="5">
        <v>338</v>
      </c>
      <c r="I17" s="5">
        <v>337</v>
      </c>
      <c r="J17" s="5">
        <v>338</v>
      </c>
      <c r="K17" s="5">
        <v>338</v>
      </c>
      <c r="L17" s="5">
        <v>338.46666666666664</v>
      </c>
      <c r="M17" s="5">
        <v>335.06666666666666</v>
      </c>
      <c r="N17" s="5"/>
      <c r="O17" s="5"/>
      <c r="P17" s="5"/>
      <c r="Q17" s="5"/>
      <c r="R17" s="5"/>
    </row>
    <row r="18" spans="1:18" ht="12">
      <c r="A18" s="2"/>
      <c r="B18" s="4" t="s">
        <v>11</v>
      </c>
      <c r="C18" s="6">
        <v>379.26666666666665</v>
      </c>
      <c r="D18" s="6">
        <v>379.4</v>
      </c>
      <c r="E18" s="6">
        <v>373.8</v>
      </c>
      <c r="F18" s="6">
        <v>365.2</v>
      </c>
      <c r="G18" s="5">
        <v>361</v>
      </c>
      <c r="H18" s="5">
        <v>349</v>
      </c>
      <c r="I18" s="5">
        <v>341</v>
      </c>
      <c r="J18" s="5">
        <v>341</v>
      </c>
      <c r="K18" s="5">
        <v>343</v>
      </c>
      <c r="L18" s="5">
        <v>342.2</v>
      </c>
      <c r="M18" s="5">
        <v>345.8666666666666</v>
      </c>
      <c r="N18" s="5"/>
      <c r="O18" s="5"/>
      <c r="P18" s="5"/>
      <c r="Q18" s="5"/>
      <c r="R18" s="5"/>
    </row>
    <row r="19" spans="1:18" ht="12">
      <c r="A19" s="2"/>
      <c r="B19" s="4" t="s">
        <v>12</v>
      </c>
      <c r="C19" s="6">
        <v>3536.266666666667</v>
      </c>
      <c r="D19" s="6">
        <v>3387.733333333333</v>
      </c>
      <c r="E19" s="6">
        <v>3265.0666666666666</v>
      </c>
      <c r="F19" s="6">
        <v>3209.8</v>
      </c>
      <c r="G19" s="5">
        <v>3279</v>
      </c>
      <c r="H19" s="5">
        <v>3190</v>
      </c>
      <c r="I19" s="5">
        <v>3213</v>
      </c>
      <c r="J19" s="5">
        <v>3250</v>
      </c>
      <c r="K19" s="5">
        <v>3359</v>
      </c>
      <c r="L19" s="5">
        <v>3435</v>
      </c>
      <c r="M19" s="5">
        <v>3550.066666666667</v>
      </c>
      <c r="N19" s="5"/>
      <c r="O19" s="5"/>
      <c r="P19" s="5"/>
      <c r="Q19" s="5"/>
      <c r="R19" s="5"/>
    </row>
    <row r="20" spans="1:18" ht="12">
      <c r="A20" s="2"/>
      <c r="B20" s="4" t="s">
        <v>13</v>
      </c>
      <c r="C20" s="6">
        <v>715.1333333333333</v>
      </c>
      <c r="D20" s="6">
        <v>1106.5333333333333</v>
      </c>
      <c r="E20" s="6">
        <v>1099.7333333333333</v>
      </c>
      <c r="F20" s="6">
        <v>1100.8666666666666</v>
      </c>
      <c r="G20" s="5">
        <v>1103</v>
      </c>
      <c r="H20" s="5">
        <v>1079</v>
      </c>
      <c r="I20" s="5">
        <v>1054</v>
      </c>
      <c r="J20" s="5">
        <v>1078</v>
      </c>
      <c r="K20" s="5">
        <v>1098</v>
      </c>
      <c r="L20" s="5">
        <v>1114.4</v>
      </c>
      <c r="M20" s="5">
        <v>1134.4666666666667</v>
      </c>
      <c r="N20" s="5"/>
      <c r="O20" s="5"/>
      <c r="P20" s="5"/>
      <c r="Q20" s="5"/>
      <c r="R20" s="5"/>
    </row>
    <row r="21" spans="3:18" ht="12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2">
      <c r="A22" s="4" t="s">
        <v>14</v>
      </c>
      <c r="C22" s="5">
        <f aca="true" t="shared" si="2" ref="C22:M22">SUM(C23:C28)</f>
        <v>6208.333333333333</v>
      </c>
      <c r="D22" s="5">
        <f t="shared" si="2"/>
        <v>6162.866666666667</v>
      </c>
      <c r="E22" s="5">
        <f t="shared" si="2"/>
        <v>6122.333333333333</v>
      </c>
      <c r="F22" s="5">
        <f t="shared" si="2"/>
        <v>6131.133333333333</v>
      </c>
      <c r="G22" s="5">
        <f t="shared" si="2"/>
        <v>6046</v>
      </c>
      <c r="H22" s="5">
        <f t="shared" si="2"/>
        <v>5978</v>
      </c>
      <c r="I22" s="5">
        <f t="shared" si="2"/>
        <v>6195</v>
      </c>
      <c r="J22" s="5">
        <f t="shared" si="2"/>
        <v>6290</v>
      </c>
      <c r="K22" s="5">
        <f t="shared" si="2"/>
        <v>6340</v>
      </c>
      <c r="L22" s="5">
        <f t="shared" si="2"/>
        <v>6393.4</v>
      </c>
      <c r="M22" s="5">
        <f t="shared" si="2"/>
        <v>6658.666666666667</v>
      </c>
      <c r="N22" s="5"/>
      <c r="O22" s="5"/>
      <c r="P22" s="5"/>
      <c r="Q22" s="5"/>
      <c r="R22" s="5"/>
    </row>
    <row r="23" spans="1:18" ht="12">
      <c r="A23" s="2"/>
      <c r="B23" s="4" t="s">
        <v>15</v>
      </c>
      <c r="C23" s="6">
        <v>1248.1333333333334</v>
      </c>
      <c r="D23" s="6">
        <v>1249.4</v>
      </c>
      <c r="E23" s="6">
        <v>1247.2666666666667</v>
      </c>
      <c r="F23" s="6">
        <v>1239</v>
      </c>
      <c r="G23" s="5">
        <v>1180</v>
      </c>
      <c r="H23" s="5">
        <v>1179</v>
      </c>
      <c r="I23" s="5">
        <v>1245</v>
      </c>
      <c r="J23" s="5">
        <v>1259</v>
      </c>
      <c r="K23" s="5">
        <v>1238</v>
      </c>
      <c r="L23" s="5">
        <v>1247.4</v>
      </c>
      <c r="M23" s="5">
        <v>1263.1333333333334</v>
      </c>
      <c r="N23" s="5"/>
      <c r="O23" s="5"/>
      <c r="P23" s="5"/>
      <c r="Q23" s="5"/>
      <c r="R23" s="5"/>
    </row>
    <row r="24" spans="1:18" ht="12">
      <c r="A24" s="2"/>
      <c r="B24" s="4" t="s">
        <v>16</v>
      </c>
      <c r="C24" s="6">
        <v>853.5333333333333</v>
      </c>
      <c r="D24" s="6">
        <v>849.2666666666667</v>
      </c>
      <c r="E24" s="6">
        <v>846.9333333333333</v>
      </c>
      <c r="F24" s="6">
        <v>846.0666666666667</v>
      </c>
      <c r="G24" s="5">
        <v>847</v>
      </c>
      <c r="H24" s="5">
        <v>831</v>
      </c>
      <c r="I24" s="5">
        <v>826</v>
      </c>
      <c r="J24" s="5">
        <v>834</v>
      </c>
      <c r="K24" s="5">
        <v>839</v>
      </c>
      <c r="L24" s="5">
        <v>841.3333333333334</v>
      </c>
      <c r="M24" s="5">
        <v>854.4666666666667</v>
      </c>
      <c r="N24" s="5"/>
      <c r="O24" s="5"/>
      <c r="P24" s="5"/>
      <c r="Q24" s="5"/>
      <c r="R24" s="5"/>
    </row>
    <row r="25" spans="1:18" ht="12">
      <c r="A25" s="2"/>
      <c r="B25" s="4" t="s">
        <v>17</v>
      </c>
      <c r="C25" s="6">
        <v>1104.0666666666666</v>
      </c>
      <c r="D25" s="6">
        <v>1037.7333333333333</v>
      </c>
      <c r="E25" s="6">
        <v>1026.6666666666667</v>
      </c>
      <c r="F25" s="6">
        <v>1019.7333333333333</v>
      </c>
      <c r="G25" s="5">
        <v>981</v>
      </c>
      <c r="H25" s="5">
        <v>965</v>
      </c>
      <c r="I25" s="5">
        <v>1006</v>
      </c>
      <c r="J25" s="5">
        <v>1038</v>
      </c>
      <c r="K25" s="5">
        <v>1079</v>
      </c>
      <c r="L25" s="5">
        <v>1153.3333333333333</v>
      </c>
      <c r="M25" s="5">
        <v>1251.5333333333333</v>
      </c>
      <c r="N25" s="5"/>
      <c r="O25" s="5"/>
      <c r="P25" s="5"/>
      <c r="Q25" s="5"/>
      <c r="R25" s="5"/>
    </row>
    <row r="26" spans="1:18" ht="12">
      <c r="A26" s="2"/>
      <c r="B26" s="4" t="s">
        <v>18</v>
      </c>
      <c r="C26" s="6">
        <v>232.46666666666667</v>
      </c>
      <c r="D26" s="6">
        <v>228.13333333333333</v>
      </c>
      <c r="E26" s="6">
        <v>232.26666666666668</v>
      </c>
      <c r="F26" s="6">
        <v>233.46666666666667</v>
      </c>
      <c r="G26" s="5">
        <v>236</v>
      </c>
      <c r="H26" s="5">
        <v>238</v>
      </c>
      <c r="I26" s="5">
        <v>246</v>
      </c>
      <c r="J26" s="5">
        <v>253</v>
      </c>
      <c r="K26" s="5">
        <v>256</v>
      </c>
      <c r="L26" s="5">
        <v>257.6</v>
      </c>
      <c r="M26" s="5">
        <v>260.26666666666665</v>
      </c>
      <c r="N26" s="5"/>
      <c r="O26" s="5"/>
      <c r="P26" s="5"/>
      <c r="Q26" s="5"/>
      <c r="R26" s="5"/>
    </row>
    <row r="27" spans="1:18" ht="12">
      <c r="A27" s="2"/>
      <c r="B27" s="4" t="s">
        <v>19</v>
      </c>
      <c r="C27" s="6">
        <v>2610.5333333333333</v>
      </c>
      <c r="D27" s="6">
        <v>2638.733333333333</v>
      </c>
      <c r="E27" s="6">
        <v>2610.4666666666667</v>
      </c>
      <c r="F27" s="6">
        <v>2635.733333333333</v>
      </c>
      <c r="G27" s="5">
        <v>2643</v>
      </c>
      <c r="H27" s="5">
        <v>2605</v>
      </c>
      <c r="I27" s="5">
        <v>2708</v>
      </c>
      <c r="J27" s="5">
        <v>2741</v>
      </c>
      <c r="K27" s="5">
        <v>2765</v>
      </c>
      <c r="L27" s="5">
        <v>2726.6</v>
      </c>
      <c r="M27" s="5">
        <v>2857.7333333333336</v>
      </c>
      <c r="N27" s="5"/>
      <c r="O27" s="5"/>
      <c r="P27" s="5"/>
      <c r="Q27" s="5"/>
      <c r="R27" s="5"/>
    </row>
    <row r="28" spans="1:18" ht="12">
      <c r="A28" s="2"/>
      <c r="B28" s="4" t="s">
        <v>20</v>
      </c>
      <c r="C28" s="6">
        <v>159.6</v>
      </c>
      <c r="D28" s="6">
        <v>159.6</v>
      </c>
      <c r="E28" s="6">
        <v>158.73333333333332</v>
      </c>
      <c r="F28" s="6">
        <v>157.13333333333333</v>
      </c>
      <c r="G28" s="5">
        <v>159</v>
      </c>
      <c r="H28" s="5">
        <v>160</v>
      </c>
      <c r="I28" s="5">
        <v>164</v>
      </c>
      <c r="J28" s="5">
        <v>165</v>
      </c>
      <c r="K28" s="5">
        <v>163</v>
      </c>
      <c r="L28" s="5">
        <v>167.13333333333333</v>
      </c>
      <c r="M28" s="5">
        <v>171.53333333333333</v>
      </c>
      <c r="N28" s="5"/>
      <c r="O28" s="5"/>
      <c r="P28" s="5"/>
      <c r="Q28" s="5"/>
      <c r="R28" s="5"/>
    </row>
    <row r="29" spans="3:18" ht="12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">
      <c r="A30" s="4" t="s">
        <v>21</v>
      </c>
      <c r="C30" s="5">
        <f aca="true" t="shared" si="3" ref="C30:M30">SUM(C31:C34)</f>
        <v>7724.666666666667</v>
      </c>
      <c r="D30" s="5">
        <f t="shared" si="3"/>
        <v>7719.2</v>
      </c>
      <c r="E30" s="5">
        <f t="shared" si="3"/>
        <v>7662.733333333334</v>
      </c>
      <c r="F30" s="5">
        <f t="shared" si="3"/>
        <v>7595.266666666666</v>
      </c>
      <c r="G30" s="5">
        <f t="shared" si="3"/>
        <v>7628</v>
      </c>
      <c r="H30" s="5">
        <f t="shared" si="3"/>
        <v>7557</v>
      </c>
      <c r="I30" s="5">
        <f t="shared" si="3"/>
        <v>7454</v>
      </c>
      <c r="J30" s="5">
        <f t="shared" si="3"/>
        <v>7499</v>
      </c>
      <c r="K30" s="5">
        <f t="shared" si="3"/>
        <v>7520</v>
      </c>
      <c r="L30" s="5">
        <f t="shared" si="3"/>
        <v>7636.666666666666</v>
      </c>
      <c r="M30" s="5">
        <f t="shared" si="3"/>
        <v>8401</v>
      </c>
      <c r="N30" s="5"/>
      <c r="O30" s="5"/>
      <c r="P30" s="5"/>
      <c r="Q30" s="5"/>
      <c r="R30" s="5"/>
    </row>
    <row r="31" spans="1:18" ht="12">
      <c r="A31" s="2"/>
      <c r="B31" s="4" t="s">
        <v>22</v>
      </c>
      <c r="C31" s="6">
        <v>1524.6666666666667</v>
      </c>
      <c r="D31" s="6">
        <v>1523.2666666666667</v>
      </c>
      <c r="E31" s="6">
        <v>1525.2666666666667</v>
      </c>
      <c r="F31" s="6">
        <v>1525.2666666666667</v>
      </c>
      <c r="G31" s="5">
        <v>1529</v>
      </c>
      <c r="H31" s="5">
        <v>1528</v>
      </c>
      <c r="I31" s="5">
        <v>1497</v>
      </c>
      <c r="J31" s="5">
        <v>1496</v>
      </c>
      <c r="K31" s="5">
        <v>1484</v>
      </c>
      <c r="L31" s="5">
        <v>1481.0666666666666</v>
      </c>
      <c r="M31" s="5">
        <v>1477.0666666666666</v>
      </c>
      <c r="N31" s="5"/>
      <c r="O31" s="5"/>
      <c r="P31" s="5"/>
      <c r="Q31" s="5"/>
      <c r="R31" s="5"/>
    </row>
    <row r="32" spans="1:18" ht="12">
      <c r="A32" s="2"/>
      <c r="B32" s="4" t="s">
        <v>23</v>
      </c>
      <c r="C32" s="6">
        <v>3412.8</v>
      </c>
      <c r="D32" s="6">
        <v>3455.6666666666665</v>
      </c>
      <c r="E32" s="6">
        <v>3475.9333333333334</v>
      </c>
      <c r="F32" s="6">
        <v>3495.4666666666667</v>
      </c>
      <c r="G32" s="5">
        <v>3596</v>
      </c>
      <c r="H32" s="5">
        <v>3588</v>
      </c>
      <c r="I32" s="5">
        <v>3538</v>
      </c>
      <c r="J32" s="5">
        <v>3519</v>
      </c>
      <c r="K32" s="5">
        <v>3497</v>
      </c>
      <c r="L32" s="5">
        <v>3531.2666666666664</v>
      </c>
      <c r="M32" s="5">
        <v>3970.933333333333</v>
      </c>
      <c r="N32" s="5"/>
      <c r="O32" s="5"/>
      <c r="P32" s="5"/>
      <c r="Q32" s="5"/>
      <c r="R32" s="5"/>
    </row>
    <row r="33" spans="1:18" ht="12">
      <c r="A33" s="2"/>
      <c r="B33" s="4" t="s">
        <v>24</v>
      </c>
      <c r="C33" s="6">
        <v>349.2</v>
      </c>
      <c r="D33" s="6">
        <v>346.93333333333334</v>
      </c>
      <c r="E33" s="6">
        <v>347.4</v>
      </c>
      <c r="F33" s="6">
        <v>346.2</v>
      </c>
      <c r="G33" s="5">
        <v>342</v>
      </c>
      <c r="H33" s="5">
        <v>335</v>
      </c>
      <c r="I33" s="5">
        <v>327</v>
      </c>
      <c r="J33" s="5">
        <v>327</v>
      </c>
      <c r="K33" s="5">
        <v>324</v>
      </c>
      <c r="L33" s="5">
        <v>320.46666666666664</v>
      </c>
      <c r="M33" s="5">
        <v>319.6666666666667</v>
      </c>
      <c r="N33" s="5"/>
      <c r="O33" s="5"/>
      <c r="P33" s="5"/>
      <c r="Q33" s="5"/>
      <c r="R33" s="5"/>
    </row>
    <row r="34" spans="1:18" ht="12">
      <c r="A34" s="2"/>
      <c r="B34" s="4" t="s">
        <v>25</v>
      </c>
      <c r="C34" s="6">
        <v>2438</v>
      </c>
      <c r="D34" s="6">
        <v>2393.3333333333335</v>
      </c>
      <c r="E34" s="6">
        <v>2314.133333333333</v>
      </c>
      <c r="F34" s="6">
        <v>2228.3333333333335</v>
      </c>
      <c r="G34" s="5">
        <v>2161</v>
      </c>
      <c r="H34" s="5">
        <v>2106</v>
      </c>
      <c r="I34" s="5">
        <v>2092</v>
      </c>
      <c r="J34" s="5">
        <v>2157</v>
      </c>
      <c r="K34" s="5">
        <v>2215</v>
      </c>
      <c r="L34" s="5">
        <v>2303.866666666667</v>
      </c>
      <c r="M34" s="5">
        <v>2633.3333333333335</v>
      </c>
      <c r="N34" s="5"/>
      <c r="O34" s="5"/>
      <c r="P34" s="5"/>
      <c r="Q34" s="5"/>
      <c r="R34" s="5"/>
    </row>
    <row r="35" spans="3:18" ht="12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">
      <c r="A36" s="4" t="s">
        <v>26</v>
      </c>
      <c r="C36" s="6">
        <f aca="true" t="shared" si="4" ref="C36:M36">SUM(C37:C39)</f>
        <v>6430.466666666667</v>
      </c>
      <c r="D36" s="6">
        <f t="shared" si="4"/>
        <v>6457.533333333334</v>
      </c>
      <c r="E36" s="6">
        <f t="shared" si="4"/>
        <v>6331.266666666666</v>
      </c>
      <c r="F36" s="6">
        <f t="shared" si="4"/>
        <v>6910.6</v>
      </c>
      <c r="G36" s="6">
        <f t="shared" si="4"/>
        <v>6898</v>
      </c>
      <c r="H36" s="6">
        <f t="shared" si="4"/>
        <v>6872</v>
      </c>
      <c r="I36" s="6">
        <f t="shared" si="4"/>
        <v>6839</v>
      </c>
      <c r="J36" s="6">
        <f t="shared" si="4"/>
        <v>6697</v>
      </c>
      <c r="K36" s="6">
        <f t="shared" si="4"/>
        <v>6657</v>
      </c>
      <c r="L36" s="6">
        <f t="shared" si="4"/>
        <v>6697.400000000001</v>
      </c>
      <c r="M36" s="6">
        <f t="shared" si="4"/>
        <v>6837.266666666667</v>
      </c>
      <c r="N36" s="5"/>
      <c r="O36" s="5"/>
      <c r="P36" s="5"/>
      <c r="Q36" s="5"/>
      <c r="R36" s="5"/>
    </row>
    <row r="37" spans="1:18" ht="12">
      <c r="A37" s="2"/>
      <c r="B37" s="4" t="s">
        <v>27</v>
      </c>
      <c r="C37" s="6">
        <v>2345</v>
      </c>
      <c r="D37" s="6">
        <v>2371.8</v>
      </c>
      <c r="E37" s="6">
        <v>2371.6666666666665</v>
      </c>
      <c r="F37" s="6">
        <v>2331.8</v>
      </c>
      <c r="G37" s="5">
        <v>2310</v>
      </c>
      <c r="H37" s="5">
        <v>2293</v>
      </c>
      <c r="I37" s="5">
        <v>2253</v>
      </c>
      <c r="J37" s="5">
        <v>2211</v>
      </c>
      <c r="K37" s="5">
        <v>2173</v>
      </c>
      <c r="L37" s="5">
        <v>2197.2</v>
      </c>
      <c r="M37" s="5">
        <v>2324.3333333333335</v>
      </c>
      <c r="N37" s="5"/>
      <c r="O37" s="5"/>
      <c r="P37" s="5"/>
      <c r="Q37" s="5"/>
      <c r="R37" s="5"/>
    </row>
    <row r="38" spans="1:18" ht="12">
      <c r="A38" s="2"/>
      <c r="B38" s="4" t="s">
        <v>28</v>
      </c>
      <c r="C38" s="6">
        <v>2415.866666666667</v>
      </c>
      <c r="D38" s="6">
        <v>2414.4</v>
      </c>
      <c r="E38" s="6">
        <v>2370.9333333333334</v>
      </c>
      <c r="F38" s="6">
        <v>2773.3333333333335</v>
      </c>
      <c r="G38" s="5">
        <v>2776</v>
      </c>
      <c r="H38" s="5">
        <v>2767</v>
      </c>
      <c r="I38" s="5">
        <v>2772</v>
      </c>
      <c r="J38" s="5">
        <v>2665</v>
      </c>
      <c r="K38" s="5">
        <v>2667</v>
      </c>
      <c r="L38" s="5">
        <v>2674.2</v>
      </c>
      <c r="M38" s="5">
        <v>2676.2</v>
      </c>
      <c r="N38" s="5"/>
      <c r="O38" s="5"/>
      <c r="P38" s="5"/>
      <c r="Q38" s="5"/>
      <c r="R38" s="5"/>
    </row>
    <row r="39" spans="1:18" ht="12">
      <c r="A39" s="2"/>
      <c r="B39" s="4" t="s">
        <v>29</v>
      </c>
      <c r="C39" s="6">
        <v>1669.6</v>
      </c>
      <c r="D39" s="6">
        <v>1671.3333333333333</v>
      </c>
      <c r="E39" s="6">
        <v>1588.6666666666667</v>
      </c>
      <c r="F39" s="6">
        <v>1805.4666666666667</v>
      </c>
      <c r="G39" s="5">
        <v>1812</v>
      </c>
      <c r="H39" s="5">
        <v>1812</v>
      </c>
      <c r="I39" s="5">
        <v>1814</v>
      </c>
      <c r="J39" s="5">
        <v>1821</v>
      </c>
      <c r="K39" s="5">
        <v>1817</v>
      </c>
      <c r="L39" s="5">
        <v>1826</v>
      </c>
      <c r="M39" s="5">
        <v>1836.7333333333333</v>
      </c>
      <c r="N39" s="5"/>
      <c r="O39" s="5"/>
      <c r="P39" s="5"/>
      <c r="Q39" s="5"/>
      <c r="R39" s="5"/>
    </row>
    <row r="40" spans="3:18" ht="12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">
      <c r="A41" s="4" t="s">
        <v>30</v>
      </c>
      <c r="C41" s="5">
        <f aca="true" t="shared" si="5" ref="C41:J41">SUM(C42:C44)</f>
        <v>4421.666666666667</v>
      </c>
      <c r="D41" s="5">
        <f t="shared" si="5"/>
        <v>4324.933333333333</v>
      </c>
      <c r="E41" s="5">
        <f t="shared" si="5"/>
        <v>4266.333333333333</v>
      </c>
      <c r="F41" s="5">
        <f t="shared" si="5"/>
        <v>4266.866666666667</v>
      </c>
      <c r="G41" s="5">
        <f t="shared" si="5"/>
        <v>4167</v>
      </c>
      <c r="H41" s="5">
        <f t="shared" si="5"/>
        <v>4073</v>
      </c>
      <c r="I41" s="5">
        <f t="shared" si="5"/>
        <v>4177</v>
      </c>
      <c r="J41" s="5">
        <f t="shared" si="5"/>
        <v>4151</v>
      </c>
      <c r="K41" s="5">
        <f>SUM(K42:K45)</f>
        <v>4077</v>
      </c>
      <c r="L41" s="5">
        <f>SUM(L42:L45)</f>
        <v>4073.866666666667</v>
      </c>
      <c r="M41" s="5">
        <f>SUM(M42:M45)</f>
        <v>4361.799999999999</v>
      </c>
      <c r="N41" s="5"/>
      <c r="O41" s="5"/>
      <c r="P41" s="5"/>
      <c r="Q41" s="5"/>
      <c r="R41" s="5"/>
    </row>
    <row r="42" spans="1:18" ht="12">
      <c r="A42" s="2"/>
      <c r="B42" s="4" t="s">
        <v>31</v>
      </c>
      <c r="C42" s="6">
        <v>2107.9333333333334</v>
      </c>
      <c r="D42" s="6">
        <v>2075.266666666667</v>
      </c>
      <c r="E42" s="6">
        <v>2047.7333333333333</v>
      </c>
      <c r="F42" s="6">
        <v>2044.1333333333334</v>
      </c>
      <c r="G42" s="5">
        <v>1980</v>
      </c>
      <c r="H42" s="5">
        <v>1938</v>
      </c>
      <c r="I42" s="5">
        <v>1913</v>
      </c>
      <c r="J42" s="5">
        <v>1855</v>
      </c>
      <c r="K42" s="5">
        <v>1681</v>
      </c>
      <c r="L42" s="5">
        <v>1693.6666666666667</v>
      </c>
      <c r="M42" s="5">
        <v>1795.1333333333332</v>
      </c>
      <c r="N42" s="5"/>
      <c r="O42" s="5"/>
      <c r="P42" s="5"/>
      <c r="Q42" s="5"/>
      <c r="R42" s="5"/>
    </row>
    <row r="43" spans="1:18" ht="12">
      <c r="A43" s="2"/>
      <c r="B43" s="4" t="s">
        <v>32</v>
      </c>
      <c r="C43" s="6">
        <v>1432.6666666666667</v>
      </c>
      <c r="D43" s="6">
        <v>1413.6</v>
      </c>
      <c r="E43" s="6">
        <v>1406</v>
      </c>
      <c r="F43" s="6">
        <v>1403.6</v>
      </c>
      <c r="G43" s="5">
        <v>1383</v>
      </c>
      <c r="H43" s="5">
        <v>1348</v>
      </c>
      <c r="I43" s="5">
        <v>1350</v>
      </c>
      <c r="J43" s="5">
        <v>1374</v>
      </c>
      <c r="K43" s="5">
        <v>1338</v>
      </c>
      <c r="L43" s="5">
        <v>1330.2</v>
      </c>
      <c r="M43" s="5">
        <v>1490.4666666666665</v>
      </c>
      <c r="N43" s="5"/>
      <c r="O43" s="5"/>
      <c r="P43" s="5"/>
      <c r="Q43" s="5"/>
      <c r="R43" s="5"/>
    </row>
    <row r="44" spans="1:18" ht="12">
      <c r="A44" s="2"/>
      <c r="B44" s="4" t="s">
        <v>33</v>
      </c>
      <c r="C44" s="6">
        <v>881.0666666666667</v>
      </c>
      <c r="D44" s="6">
        <v>836.0666666666667</v>
      </c>
      <c r="E44" s="6">
        <v>812.6</v>
      </c>
      <c r="F44" s="6">
        <v>819.1333333333333</v>
      </c>
      <c r="G44" s="5">
        <v>804</v>
      </c>
      <c r="H44" s="5">
        <v>787</v>
      </c>
      <c r="I44" s="5">
        <v>914</v>
      </c>
      <c r="J44" s="5">
        <v>922</v>
      </c>
      <c r="K44" s="5">
        <v>924</v>
      </c>
      <c r="L44" s="5">
        <v>910.6</v>
      </c>
      <c r="M44" s="5">
        <v>933.6</v>
      </c>
      <c r="N44" s="5"/>
      <c r="O44" s="5"/>
      <c r="P44" s="5"/>
      <c r="Q44" s="5"/>
      <c r="R44" s="5"/>
    </row>
    <row r="45" spans="2:18" ht="12">
      <c r="B45" s="4" t="s">
        <v>34</v>
      </c>
      <c r="C45" s="7" t="s">
        <v>35</v>
      </c>
      <c r="D45" s="7" t="s">
        <v>35</v>
      </c>
      <c r="E45" s="7" t="s">
        <v>35</v>
      </c>
      <c r="F45" s="7" t="s">
        <v>35</v>
      </c>
      <c r="G45" s="7" t="s">
        <v>35</v>
      </c>
      <c r="H45" s="7" t="s">
        <v>35</v>
      </c>
      <c r="I45" s="7" t="s">
        <v>35</v>
      </c>
      <c r="J45" s="7" t="s">
        <v>35</v>
      </c>
      <c r="K45" s="5">
        <v>134</v>
      </c>
      <c r="L45" s="5">
        <v>139.4</v>
      </c>
      <c r="M45" s="5">
        <v>142.6</v>
      </c>
      <c r="N45" s="5"/>
      <c r="O45" s="5"/>
      <c r="P45" s="5"/>
      <c r="Q45" s="5"/>
      <c r="R45" s="5"/>
    </row>
    <row r="46" spans="3:18" ht="12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">
      <c r="A47" s="4" t="s">
        <v>36</v>
      </c>
      <c r="C47" s="5">
        <f aca="true" t="shared" si="6" ref="C47:M47">SUM(C48:C51)</f>
        <v>4541.266666666666</v>
      </c>
      <c r="D47" s="5">
        <f t="shared" si="6"/>
        <v>4551.2</v>
      </c>
      <c r="E47" s="5">
        <f t="shared" si="6"/>
        <v>4542.8</v>
      </c>
      <c r="F47" s="5">
        <f t="shared" si="6"/>
        <v>4585</v>
      </c>
      <c r="G47" s="5">
        <f t="shared" si="6"/>
        <v>4461</v>
      </c>
      <c r="H47" s="5">
        <f t="shared" si="6"/>
        <v>4359</v>
      </c>
      <c r="I47" s="5">
        <f t="shared" si="6"/>
        <v>4351</v>
      </c>
      <c r="J47" s="5">
        <f t="shared" si="6"/>
        <v>4385</v>
      </c>
      <c r="K47" s="5">
        <f t="shared" si="6"/>
        <v>4416</v>
      </c>
      <c r="L47" s="5">
        <f t="shared" si="6"/>
        <v>4474.533333333333</v>
      </c>
      <c r="M47" s="5">
        <f t="shared" si="6"/>
        <v>4536.799999999999</v>
      </c>
      <c r="N47" s="5"/>
      <c r="O47" s="5"/>
      <c r="P47" s="5"/>
      <c r="Q47" s="5"/>
      <c r="R47" s="5"/>
    </row>
    <row r="48" spans="1:18" ht="12">
      <c r="A48" s="2"/>
      <c r="B48" s="4" t="s">
        <v>37</v>
      </c>
      <c r="C48" s="6">
        <v>3022.866666666667</v>
      </c>
      <c r="D48" s="6">
        <v>3035.866666666667</v>
      </c>
      <c r="E48" s="6">
        <v>3043.6</v>
      </c>
      <c r="F48" s="6">
        <v>3052.9333333333334</v>
      </c>
      <c r="G48" s="5">
        <v>2972</v>
      </c>
      <c r="H48" s="5">
        <v>2782</v>
      </c>
      <c r="I48" s="5">
        <v>2730</v>
      </c>
      <c r="J48" s="5">
        <v>2745</v>
      </c>
      <c r="K48" s="5">
        <v>2762</v>
      </c>
      <c r="L48" s="5">
        <v>2784.933333333333</v>
      </c>
      <c r="M48" s="5">
        <v>2805.933333333333</v>
      </c>
      <c r="N48" s="5"/>
      <c r="O48" s="5"/>
      <c r="P48" s="5"/>
      <c r="Q48" s="5"/>
      <c r="R48" s="5"/>
    </row>
    <row r="49" spans="1:18" ht="12">
      <c r="A49" s="2"/>
      <c r="B49" s="4" t="s">
        <v>38</v>
      </c>
      <c r="C49" s="6">
        <v>456.8</v>
      </c>
      <c r="D49" s="6">
        <v>450.73333333333335</v>
      </c>
      <c r="E49" s="6">
        <v>438</v>
      </c>
      <c r="F49" s="6">
        <v>452.53333333333336</v>
      </c>
      <c r="G49" s="5">
        <v>415</v>
      </c>
      <c r="H49" s="5">
        <v>479</v>
      </c>
      <c r="I49" s="5">
        <v>532</v>
      </c>
      <c r="J49" s="5">
        <v>538</v>
      </c>
      <c r="K49" s="5">
        <v>545</v>
      </c>
      <c r="L49" s="5">
        <v>548.8666666666667</v>
      </c>
      <c r="M49" s="5">
        <v>550.2666666666667</v>
      </c>
      <c r="N49" s="5"/>
      <c r="O49" s="5"/>
      <c r="P49" s="5"/>
      <c r="Q49" s="5"/>
      <c r="R49" s="5"/>
    </row>
    <row r="50" spans="1:18" ht="12">
      <c r="A50" s="2"/>
      <c r="B50" s="4" t="s">
        <v>39</v>
      </c>
      <c r="C50" s="6">
        <v>913.1333333333333</v>
      </c>
      <c r="D50" s="6">
        <v>918.8</v>
      </c>
      <c r="E50" s="6">
        <v>923.8</v>
      </c>
      <c r="F50" s="6">
        <v>958.5333333333333</v>
      </c>
      <c r="G50" s="5">
        <v>962</v>
      </c>
      <c r="H50" s="5">
        <v>965</v>
      </c>
      <c r="I50" s="5">
        <v>967</v>
      </c>
      <c r="J50" s="5">
        <v>973</v>
      </c>
      <c r="K50" s="5">
        <v>989</v>
      </c>
      <c r="L50" s="5">
        <v>1019.9333333333334</v>
      </c>
      <c r="M50" s="5">
        <v>1054.2</v>
      </c>
      <c r="N50" s="5"/>
      <c r="O50" s="5"/>
      <c r="P50" s="5"/>
      <c r="Q50" s="5"/>
      <c r="R50" s="5"/>
    </row>
    <row r="51" spans="1:18" ht="12">
      <c r="A51" s="2"/>
      <c r="B51" s="4" t="s">
        <v>40</v>
      </c>
      <c r="C51" s="6">
        <v>148.46666666666667</v>
      </c>
      <c r="D51" s="6">
        <v>145.8</v>
      </c>
      <c r="E51" s="6">
        <v>137.4</v>
      </c>
      <c r="F51" s="6">
        <v>121</v>
      </c>
      <c r="G51" s="5">
        <v>112</v>
      </c>
      <c r="H51" s="5">
        <v>133</v>
      </c>
      <c r="I51" s="5">
        <v>122</v>
      </c>
      <c r="J51" s="5">
        <v>129</v>
      </c>
      <c r="K51" s="5">
        <v>120</v>
      </c>
      <c r="L51" s="5">
        <v>120.8</v>
      </c>
      <c r="M51" s="5">
        <v>126.4</v>
      </c>
      <c r="N51" s="5"/>
      <c r="O51" s="5"/>
      <c r="P51" s="5"/>
      <c r="Q51" s="5"/>
      <c r="R51" s="5"/>
    </row>
    <row r="52" spans="1:18" ht="12">
      <c r="A52" s="2"/>
      <c r="C52" s="6"/>
      <c r="D52" s="6"/>
      <c r="E52" s="6"/>
      <c r="F52" s="6"/>
      <c r="G52" s="6"/>
      <c r="H52" s="6"/>
      <c r="I52" s="6"/>
      <c r="J52" s="6"/>
      <c r="K52" s="6"/>
      <c r="L52" s="5"/>
      <c r="M52" s="5"/>
      <c r="N52" s="5"/>
      <c r="O52" s="5"/>
      <c r="P52" s="5"/>
      <c r="Q52" s="5"/>
      <c r="R52" s="5"/>
    </row>
    <row r="53" spans="1:18" ht="12">
      <c r="A53" s="1" t="s">
        <v>41</v>
      </c>
      <c r="C53" s="6">
        <f aca="true" t="shared" si="7" ref="C53:M53">SUM(C9,C14,C22,C30,C36,C41,C47)</f>
        <v>44488.066666666666</v>
      </c>
      <c r="D53" s="6">
        <f t="shared" si="7"/>
        <v>44573.8</v>
      </c>
      <c r="E53" s="6">
        <f t="shared" si="7"/>
        <v>44176.86666666667</v>
      </c>
      <c r="F53" s="6">
        <f t="shared" si="7"/>
        <v>44644.066666666666</v>
      </c>
      <c r="G53" s="6">
        <f t="shared" si="7"/>
        <v>44457</v>
      </c>
      <c r="H53" s="6">
        <f t="shared" si="7"/>
        <v>44034</v>
      </c>
      <c r="I53" s="6">
        <f t="shared" si="7"/>
        <v>44226</v>
      </c>
      <c r="J53" s="6">
        <f t="shared" si="7"/>
        <v>44404</v>
      </c>
      <c r="K53" s="6">
        <f t="shared" si="7"/>
        <v>44378</v>
      </c>
      <c r="L53" s="6">
        <f t="shared" si="7"/>
        <v>44917.2</v>
      </c>
      <c r="M53" s="6">
        <f t="shared" si="7"/>
        <v>47403.066666666666</v>
      </c>
      <c r="N53" s="5"/>
      <c r="O53" s="5"/>
      <c r="P53" s="5"/>
      <c r="Q53" s="5"/>
      <c r="R53" s="5"/>
    </row>
    <row r="54" spans="1:18" ht="12">
      <c r="A54" s="1" t="s">
        <v>42</v>
      </c>
      <c r="C54" s="6">
        <v>44888</v>
      </c>
      <c r="D54" s="6">
        <v>44574</v>
      </c>
      <c r="E54" s="6">
        <v>44177</v>
      </c>
      <c r="F54" s="6">
        <v>44644</v>
      </c>
      <c r="G54" s="5">
        <v>44453</v>
      </c>
      <c r="H54" s="5">
        <v>44036</v>
      </c>
      <c r="I54" s="5">
        <v>44226</v>
      </c>
      <c r="J54" s="5">
        <v>44403</v>
      </c>
      <c r="K54" s="5">
        <v>44376</v>
      </c>
      <c r="L54" s="5">
        <v>44917.2</v>
      </c>
      <c r="M54" s="5">
        <v>47403.06666666667</v>
      </c>
      <c r="N54" s="5"/>
      <c r="O54" s="5"/>
      <c r="P54" s="5"/>
      <c r="Q54" s="5"/>
      <c r="R54" s="5"/>
    </row>
    <row r="55" spans="3:18" ht="1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">
      <c r="A56" s="2"/>
      <c r="B56" s="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5"/>
      <c r="O56" s="5"/>
      <c r="P56" s="5"/>
      <c r="Q56" s="5"/>
      <c r="R56" s="5"/>
    </row>
    <row r="57" spans="1:18" ht="12">
      <c r="A57" s="4" t="s">
        <v>43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">
      <c r="A58" s="4" t="s">
        <v>44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">
      <c r="A59" s="4" t="s">
        <v>45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3:18" ht="1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">
      <c r="A61" s="4" t="s">
        <v>46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3:18" ht="1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3:18" ht="1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3:18" ht="1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3:18" ht="12">
      <c r="C65" s="8" t="s">
        <v>47</v>
      </c>
      <c r="D65" s="8" t="s">
        <v>48</v>
      </c>
      <c r="E65" s="8" t="s">
        <v>49</v>
      </c>
      <c r="F65" s="8" t="s">
        <v>50</v>
      </c>
      <c r="G65" s="8" t="s">
        <v>50</v>
      </c>
      <c r="H65" s="8" t="s">
        <v>51</v>
      </c>
      <c r="I65" s="8" t="s">
        <v>51</v>
      </c>
      <c r="J65" s="8" t="s">
        <v>52</v>
      </c>
      <c r="K65" s="8" t="s">
        <v>52</v>
      </c>
      <c r="L65" s="8" t="s">
        <v>53</v>
      </c>
      <c r="M65" s="8" t="s">
        <v>54</v>
      </c>
      <c r="N65" s="5"/>
      <c r="O65" s="5"/>
      <c r="P65" s="5"/>
      <c r="Q65" s="5"/>
      <c r="R65" s="5"/>
    </row>
    <row r="66" spans="3:18" ht="12">
      <c r="C66" s="8" t="s">
        <v>55</v>
      </c>
      <c r="D66" s="8" t="s">
        <v>56</v>
      </c>
      <c r="E66" s="8" t="s">
        <v>57</v>
      </c>
      <c r="F66" s="8" t="s">
        <v>58</v>
      </c>
      <c r="G66" s="8" t="s">
        <v>58</v>
      </c>
      <c r="H66" s="8" t="s">
        <v>59</v>
      </c>
      <c r="I66" s="8" t="s">
        <v>59</v>
      </c>
      <c r="J66" s="8" t="s">
        <v>60</v>
      </c>
      <c r="K66" s="8" t="s">
        <v>60</v>
      </c>
      <c r="L66" s="8" t="s">
        <v>61</v>
      </c>
      <c r="M66" s="8" t="s">
        <v>62</v>
      </c>
      <c r="N66" s="5"/>
      <c r="O66" s="5"/>
      <c r="P66" s="5"/>
      <c r="Q66" s="5"/>
      <c r="R66" s="5"/>
    </row>
    <row r="67" spans="3:18" ht="1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3:18" ht="1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2006-11-02T12:13:24Z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