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450" windowWidth="7500" windowHeight="5010" activeTab="0"/>
  </bookViews>
  <sheets>
    <sheet name="TBL_14" sheetId="1" r:id="rId1"/>
  </sheets>
  <definedNames>
    <definedName name="\a">'TBL_14'!$N$1</definedName>
    <definedName name="_1">'TBL_14'!$55:$8173</definedName>
    <definedName name="_Key1" hidden="1">'TBL_14'!$M$8:$M$50</definedName>
    <definedName name="_Order1" hidden="1">255</definedName>
    <definedName name="_Regression_Int" localSheetId="0" hidden="1">1</definedName>
    <definedName name="_Sort" hidden="1">'TBL_14'!$K$8:$M$50</definedName>
    <definedName name="CURRENT">'TBL_14'!$A$1:$J$71</definedName>
    <definedName name="NOTE">'TBL_14'!$A$55:$A$65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<sst xmlns="http://schemas.openxmlformats.org/spreadsheetml/2006/main" count="81" uniqueCount="71">
  <si>
    <t>Table 14--Gross value of agricultural output (GVAO), in current prices, by region and province,</t>
  </si>
  <si>
    <t xml:space="preserve">          China, selected years, 1980-90—u1</t>
  </si>
  <si>
    <t>Region/province</t>
  </si>
  <si>
    <t xml:space="preserve">   Million yuan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</si>
  <si>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</si>
  <si>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</si>
  <si>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</si>
  <si>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</si>
  <si>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</si>
  <si>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</si>
  <si>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</si>
  <si>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</si>
  <si>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</si>
  <si>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</si>
  <si>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</si>
  <si>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</si>
  <si>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</si>
  <si>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</si>
  <si>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</si>
  <si>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</si>
  <si>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</si>
  <si>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</si>
  <si>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</si>
  <si>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</si>
  <si>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</si>
  <si>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</si>
  <si>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</si>
  <si>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</si>
  <si>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</si>
  <si>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</si>
  <si>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</si>
  <si>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</si>
  <si>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</si>
  <si>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</si>
  <si>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</si>
  <si>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</si>
  <si>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</si>
  <si>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</si>
  <si>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</si>
  <si>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</si>
  <si>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</si>
  <si>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</si>
  <si>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</si>
  <si>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</si>
  <si>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GVAO excludes both the value of village (production brigade) and below-village (production team) industry while</t>
  </si>
  <si>
    <t>including the value of household industry (jiating shougongye).  The data for 1980-83 was derived by subtracting the value</t>
  </si>
  <si>
    <t>of village and below-village industry from total GVAO.  The total values used to derive the data for 1981-83 were adjusted</t>
  </si>
  <si>
    <t>values published in the 1983 Agricultural Yearbook.  However, adjusted village and below-village industry data was not</t>
  </si>
  <si>
    <t>available.  Therefore, the 1980-81 data was derived by subtracting the unadjusted industry data from the adjusted total value</t>
  </si>
  <si>
    <t>data.  GVAO data should be used with caution.  Comparison of the individual components of GVAO, particularly sideline</t>
  </si>
  <si>
    <t>activity, reveals that individual provinces did not consistently distinguish between current and constant 1980 prices (they're</t>
  </si>
  <si>
    <t>frequently identical).  Although these data exclude the largest portion of sideline activity (village and below-village industry),</t>
  </si>
  <si>
    <t>there are only data available to verify this error for 1983-85.  See Robert Michael Field, "Trends in the Value of Agricultural</t>
  </si>
  <si>
    <t>Output, 1978-86," —1_China Quarterly˜, No. 116, Dec. 1988, pp. 592-633 for an excellent discussion of GVAO data problems.</t>
  </si>
  <si>
    <t xml:space="preserve">    —u2˜ Hainan data available beginning in 1987 -- prior years included in Guangdong.</t>
  </si>
  <si>
    <t xml:space="preserve">    Sources:  (42, p. 30), (5, p. 30), (39, p. 13), (40, p. 19), (10, p. 219), (43, p. 246), (34, p. 337) and (35, p. 320).</t>
  </si>
  <si>
    <t>NcTjNj88</t>
  </si>
  <si>
    <t>NyNj'83</t>
  </si>
  <si>
    <t>NcTjNj85</t>
  </si>
  <si>
    <t>NcTjNj86</t>
  </si>
  <si>
    <t>NyNj'88</t>
  </si>
  <si>
    <t>NyNj'89</t>
  </si>
  <si>
    <t>TjNj'90</t>
  </si>
  <si>
    <t>TjNj'91</t>
  </si>
  <si>
    <t>p. 30</t>
  </si>
  <si>
    <t>p. 13</t>
  </si>
  <si>
    <t>p. 19</t>
  </si>
  <si>
    <t>p. 219</t>
  </si>
  <si>
    <t>p. 246</t>
  </si>
  <si>
    <t>p. 337</t>
  </si>
  <si>
    <t>p. 320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</si>
</sst>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1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13.625" style="0" customWidth="1"/>
    <col min="3" max="12" width="8.625" style="0" customWidth="1"/>
  </cols>
  <sheetData>
    <row r="1" ht="12">
      <c r="A1" s="1" t="s">
        <v>0</v>
      </c>
    </row>
    <row r="2" ht="12">
      <c r="A2" s="1" t="s">
        <v>1</v>
      </c>
    </row>
    <row r="4" spans="1:12" ht="12">
      <c r="A4" s="1" t="s">
        <v>2</v>
      </c>
      <c r="C4" s="2">
        <v>1980</v>
      </c>
      <c r="D4" s="2">
        <v>1982</v>
      </c>
      <c r="E4" s="2">
        <v>1983</v>
      </c>
      <c r="F4" s="2">
        <v>1984</v>
      </c>
      <c r="G4" s="2">
        <v>1985</v>
      </c>
      <c r="H4" s="2">
        <v>1986</v>
      </c>
      <c r="I4" s="2">
        <v>1987</v>
      </c>
      <c r="J4" s="2">
        <v>1988</v>
      </c>
      <c r="K4" s="2">
        <v>1989</v>
      </c>
      <c r="L4" s="2">
        <v>1990</v>
      </c>
    </row>
    <row r="6" ht="12">
      <c r="G6" s="1" t="s">
        <v>3</v>
      </c>
    </row>
    <row r="8" spans="1:12" ht="12">
      <c r="A8" s="1" t="s">
        <v>4</v>
      </c>
      <c r="C8" s="3">
        <f aca="true" t="shared" si="0" ref="C8:L8">SUM(C9:C11)</f>
        <v>20744</v>
      </c>
      <c r="D8" s="3">
        <f t="shared" si="0"/>
        <v>24029</v>
      </c>
      <c r="E8" s="3">
        <f t="shared" si="0"/>
        <v>29402</v>
      </c>
      <c r="F8" s="3">
        <f t="shared" si="0"/>
        <v>32815</v>
      </c>
      <c r="G8" s="3">
        <f t="shared" si="0"/>
        <v>31825</v>
      </c>
      <c r="H8" s="3">
        <f t="shared" si="0"/>
        <v>37763</v>
      </c>
      <c r="I8" s="3">
        <f t="shared" si="0"/>
        <v>42703</v>
      </c>
      <c r="J8" s="3">
        <f t="shared" si="0"/>
        <v>52002</v>
      </c>
      <c r="K8" s="3">
        <f t="shared" si="0"/>
        <v>51879</v>
      </c>
      <c r="L8" s="3">
        <f t="shared" si="0"/>
        <v>70830</v>
      </c>
    </row>
    <row r="9" spans="2:12" ht="12">
      <c r="B9" s="1" t="s">
        <v>5</v>
      </c>
      <c r="C9" s="3">
        <v>8561</v>
      </c>
      <c r="D9" s="3">
        <v>9435</v>
      </c>
      <c r="E9" s="3">
        <v>10908</v>
      </c>
      <c r="F9" s="3">
        <v>12154</v>
      </c>
      <c r="G9" s="3">
        <v>11431</v>
      </c>
      <c r="H9" s="3">
        <v>13717</v>
      </c>
      <c r="I9" s="3">
        <v>13700</v>
      </c>
      <c r="J9" s="3">
        <v>15172</v>
      </c>
      <c r="K9" s="3">
        <v>16218</v>
      </c>
      <c r="L9" s="3">
        <v>24540</v>
      </c>
    </row>
    <row r="10" spans="2:12" ht="12">
      <c r="B10" s="1" t="s">
        <v>6</v>
      </c>
      <c r="C10" s="3">
        <v>7356</v>
      </c>
      <c r="D10" s="3">
        <v>8536</v>
      </c>
      <c r="E10" s="3">
        <v>10653</v>
      </c>
      <c r="F10" s="3">
        <v>11762</v>
      </c>
      <c r="G10" s="3">
        <v>11805</v>
      </c>
      <c r="H10" s="3">
        <v>14203</v>
      </c>
      <c r="I10" s="3">
        <v>16922</v>
      </c>
      <c r="J10" s="3">
        <v>22739</v>
      </c>
      <c r="K10" s="3">
        <v>22282</v>
      </c>
      <c r="L10" s="3">
        <v>27380</v>
      </c>
    </row>
    <row r="11" spans="2:12" ht="12">
      <c r="B11" s="1" t="s">
        <v>7</v>
      </c>
      <c r="C11" s="3">
        <v>4827</v>
      </c>
      <c r="D11" s="3">
        <v>6058</v>
      </c>
      <c r="E11" s="3">
        <v>7841</v>
      </c>
      <c r="F11" s="3">
        <v>8899</v>
      </c>
      <c r="G11" s="3">
        <v>8589</v>
      </c>
      <c r="H11" s="3">
        <v>9843</v>
      </c>
      <c r="I11" s="3">
        <v>12081</v>
      </c>
      <c r="J11" s="3">
        <v>14091</v>
      </c>
      <c r="K11" s="3">
        <v>13379</v>
      </c>
      <c r="L11" s="3">
        <v>18910</v>
      </c>
    </row>
    <row r="12" spans="3:12" ht="12"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">
      <c r="A13" s="1" t="s">
        <v>8</v>
      </c>
      <c r="C13" s="3">
        <f aca="true" t="shared" si="1" ref="C13:L13">SUM(C14:C19)</f>
        <v>46433</v>
      </c>
      <c r="D13" s="3">
        <f t="shared" si="1"/>
        <v>57334</v>
      </c>
      <c r="E13" s="3">
        <f t="shared" si="1"/>
        <v>67394</v>
      </c>
      <c r="F13" s="3">
        <f t="shared" si="1"/>
        <v>77555</v>
      </c>
      <c r="G13" s="3">
        <f t="shared" si="1"/>
        <v>85359</v>
      </c>
      <c r="H13" s="3">
        <f t="shared" si="1"/>
        <v>90893</v>
      </c>
      <c r="I13" s="3">
        <f t="shared" si="1"/>
        <v>106623</v>
      </c>
      <c r="J13" s="3">
        <f t="shared" si="1"/>
        <v>130633</v>
      </c>
      <c r="K13" s="3">
        <f t="shared" si="1"/>
        <v>152228</v>
      </c>
      <c r="L13" s="3">
        <f t="shared" si="1"/>
        <v>175700</v>
      </c>
    </row>
    <row r="14" spans="2:12" ht="12">
      <c r="B14" s="1" t="s">
        <v>9</v>
      </c>
      <c r="C14" s="3">
        <v>17342</v>
      </c>
      <c r="D14" s="3">
        <v>21852</v>
      </c>
      <c r="E14" s="3">
        <v>25950</v>
      </c>
      <c r="F14" s="3">
        <v>31011</v>
      </c>
      <c r="G14" s="3">
        <v>33542</v>
      </c>
      <c r="H14" s="3">
        <v>36118</v>
      </c>
      <c r="I14" s="3">
        <v>41318</v>
      </c>
      <c r="J14" s="3">
        <v>49453</v>
      </c>
      <c r="K14" s="3">
        <v>54830</v>
      </c>
      <c r="L14" s="3">
        <v>64750</v>
      </c>
    </row>
    <row r="15" spans="2:12" ht="12">
      <c r="B15" s="1" t="s">
        <v>10</v>
      </c>
      <c r="C15" s="3">
        <v>9779</v>
      </c>
      <c r="D15" s="3">
        <v>12158</v>
      </c>
      <c r="E15" s="3">
        <v>13922</v>
      </c>
      <c r="F15" s="3">
        <v>15307</v>
      </c>
      <c r="G15" s="3">
        <v>16733</v>
      </c>
      <c r="H15" s="3">
        <v>17438</v>
      </c>
      <c r="I15" s="3">
        <v>20066</v>
      </c>
      <c r="J15" s="3">
        <v>25690</v>
      </c>
      <c r="K15" s="3">
        <v>30699</v>
      </c>
      <c r="L15" s="3">
        <v>35760</v>
      </c>
    </row>
    <row r="16" spans="2:12" ht="12">
      <c r="B16" s="1" t="s">
        <v>11</v>
      </c>
      <c r="C16" s="3">
        <v>1430</v>
      </c>
      <c r="D16" s="3">
        <v>1675</v>
      </c>
      <c r="E16" s="3">
        <v>1961</v>
      </c>
      <c r="F16" s="3">
        <v>2215</v>
      </c>
      <c r="G16" s="3">
        <v>2594</v>
      </c>
      <c r="H16" s="3">
        <v>2814</v>
      </c>
      <c r="I16" s="3">
        <v>3442</v>
      </c>
      <c r="J16" s="3">
        <v>5249</v>
      </c>
      <c r="K16" s="3">
        <v>6035</v>
      </c>
      <c r="L16" s="3">
        <v>7020</v>
      </c>
    </row>
    <row r="17" spans="2:12" ht="12">
      <c r="B17" s="1" t="s">
        <v>12</v>
      </c>
      <c r="C17" s="3">
        <v>768</v>
      </c>
      <c r="D17" s="3">
        <v>1256</v>
      </c>
      <c r="E17" s="3">
        <v>1268</v>
      </c>
      <c r="F17" s="3">
        <v>1669</v>
      </c>
      <c r="G17" s="3">
        <v>2044</v>
      </c>
      <c r="H17" s="3">
        <v>2692</v>
      </c>
      <c r="I17" s="3">
        <v>3293</v>
      </c>
      <c r="J17" s="3">
        <v>4449</v>
      </c>
      <c r="K17" s="3">
        <v>5182</v>
      </c>
      <c r="L17" s="3">
        <v>5490</v>
      </c>
    </row>
    <row r="18" spans="2:12" ht="12">
      <c r="B18" s="1" t="s">
        <v>13</v>
      </c>
      <c r="C18" s="3">
        <v>13291</v>
      </c>
      <c r="D18" s="3">
        <v>15107</v>
      </c>
      <c r="E18" s="3">
        <v>18912</v>
      </c>
      <c r="F18" s="3">
        <v>20838</v>
      </c>
      <c r="G18" s="3">
        <v>24154</v>
      </c>
      <c r="H18" s="3">
        <v>25949</v>
      </c>
      <c r="I18" s="3">
        <v>32362</v>
      </c>
      <c r="J18" s="3">
        <v>37067</v>
      </c>
      <c r="K18" s="3">
        <v>44988</v>
      </c>
      <c r="L18" s="3">
        <v>50200</v>
      </c>
    </row>
    <row r="19" spans="2:12" ht="12">
      <c r="B19" s="1" t="s">
        <v>14</v>
      </c>
      <c r="C19" s="3">
        <v>3823</v>
      </c>
      <c r="D19" s="3">
        <v>5286</v>
      </c>
      <c r="E19" s="3">
        <v>5381</v>
      </c>
      <c r="F19" s="3">
        <v>6515</v>
      </c>
      <c r="G19" s="3">
        <v>6292</v>
      </c>
      <c r="H19" s="3">
        <v>5882</v>
      </c>
      <c r="I19" s="3">
        <v>6142</v>
      </c>
      <c r="J19" s="3">
        <v>8725</v>
      </c>
      <c r="K19" s="3">
        <v>10494</v>
      </c>
      <c r="L19" s="3">
        <v>12480</v>
      </c>
    </row>
    <row r="20" spans="3:12" ht="12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">
      <c r="A21" s="1" t="s">
        <v>15</v>
      </c>
      <c r="C21" s="3">
        <f aca="true" t="shared" si="2" ref="C21:L21">SUM(C22:C27)</f>
        <v>14545</v>
      </c>
      <c r="D21" s="3">
        <f t="shared" si="2"/>
        <v>18785</v>
      </c>
      <c r="E21" s="3">
        <f t="shared" si="2"/>
        <v>21435</v>
      </c>
      <c r="F21" s="3">
        <f t="shared" si="2"/>
        <v>24695</v>
      </c>
      <c r="G21" s="3">
        <f t="shared" si="2"/>
        <v>28436</v>
      </c>
      <c r="H21" s="3">
        <f t="shared" si="2"/>
        <v>31465</v>
      </c>
      <c r="I21" s="3">
        <f t="shared" si="2"/>
        <v>36898</v>
      </c>
      <c r="J21" s="3">
        <f t="shared" si="2"/>
        <v>48525</v>
      </c>
      <c r="K21" s="3">
        <f t="shared" si="2"/>
        <v>52818</v>
      </c>
      <c r="L21" s="3">
        <f t="shared" si="2"/>
        <v>62390</v>
      </c>
    </row>
    <row r="22" spans="2:12" ht="12">
      <c r="B22" s="1" t="s">
        <v>16</v>
      </c>
      <c r="C22" s="3">
        <v>4230</v>
      </c>
      <c r="D22" s="3">
        <v>5690</v>
      </c>
      <c r="E22" s="3">
        <v>6107</v>
      </c>
      <c r="F22" s="3">
        <v>7396</v>
      </c>
      <c r="G22" s="3">
        <v>7957</v>
      </c>
      <c r="H22" s="3">
        <v>8720</v>
      </c>
      <c r="I22" s="3">
        <v>10339</v>
      </c>
      <c r="J22" s="3">
        <v>13052</v>
      </c>
      <c r="K22" s="3">
        <v>14781</v>
      </c>
      <c r="L22" s="3">
        <v>17000</v>
      </c>
    </row>
    <row r="23" spans="2:12" ht="12">
      <c r="B23" s="1" t="s">
        <v>17</v>
      </c>
      <c r="C23" s="3">
        <v>2729</v>
      </c>
      <c r="D23" s="3">
        <v>3053</v>
      </c>
      <c r="E23" s="3">
        <v>4009</v>
      </c>
      <c r="F23" s="3">
        <v>4033</v>
      </c>
      <c r="G23" s="3">
        <v>4882</v>
      </c>
      <c r="H23" s="3">
        <v>5640</v>
      </c>
      <c r="I23" s="3">
        <v>6551</v>
      </c>
      <c r="J23" s="3">
        <v>8472</v>
      </c>
      <c r="K23" s="3">
        <v>8912</v>
      </c>
      <c r="L23" s="3">
        <v>10310</v>
      </c>
    </row>
    <row r="24" spans="2:12" ht="12">
      <c r="B24" s="1" t="s">
        <v>18</v>
      </c>
      <c r="C24" s="3">
        <v>3078</v>
      </c>
      <c r="D24" s="3">
        <v>4550</v>
      </c>
      <c r="E24" s="3">
        <v>5197</v>
      </c>
      <c r="F24" s="3">
        <v>6128</v>
      </c>
      <c r="G24" s="3">
        <v>7320</v>
      </c>
      <c r="H24" s="3">
        <v>7725</v>
      </c>
      <c r="I24" s="3">
        <v>8774</v>
      </c>
      <c r="J24" s="3">
        <v>12240</v>
      </c>
      <c r="K24" s="3">
        <v>12672</v>
      </c>
      <c r="L24" s="3">
        <v>15690</v>
      </c>
    </row>
    <row r="25" spans="2:12" ht="12">
      <c r="B25" s="1" t="s">
        <v>19</v>
      </c>
      <c r="C25" s="3">
        <v>642</v>
      </c>
      <c r="D25" s="3">
        <v>778</v>
      </c>
      <c r="E25" s="3">
        <v>914</v>
      </c>
      <c r="F25" s="3">
        <v>1099</v>
      </c>
      <c r="G25" s="3">
        <v>1202</v>
      </c>
      <c r="H25" s="3">
        <v>1416</v>
      </c>
      <c r="I25" s="3">
        <v>1476</v>
      </c>
      <c r="J25" s="3">
        <v>1966</v>
      </c>
      <c r="K25" s="3">
        <v>2143</v>
      </c>
      <c r="L25" s="3">
        <v>2470</v>
      </c>
    </row>
    <row r="26" spans="2:12" ht="12">
      <c r="B26" s="1" t="s">
        <v>20</v>
      </c>
      <c r="C26" s="3">
        <v>3088</v>
      </c>
      <c r="D26" s="3">
        <v>3876</v>
      </c>
      <c r="E26" s="3">
        <v>4339</v>
      </c>
      <c r="F26" s="3">
        <v>4989</v>
      </c>
      <c r="G26" s="3">
        <v>5850</v>
      </c>
      <c r="H26" s="3">
        <v>6553</v>
      </c>
      <c r="I26" s="3">
        <v>8164</v>
      </c>
      <c r="J26" s="3">
        <v>10846</v>
      </c>
      <c r="K26" s="3">
        <v>12150</v>
      </c>
      <c r="L26" s="3">
        <v>14470</v>
      </c>
    </row>
    <row r="27" spans="2:12" ht="12">
      <c r="B27" s="1" t="s">
        <v>21</v>
      </c>
      <c r="C27" s="3">
        <v>778</v>
      </c>
      <c r="D27" s="3">
        <v>838</v>
      </c>
      <c r="E27" s="3">
        <v>869</v>
      </c>
      <c r="F27" s="3">
        <v>1050</v>
      </c>
      <c r="G27" s="3">
        <v>1225</v>
      </c>
      <c r="H27" s="3">
        <v>1411</v>
      </c>
      <c r="I27" s="3">
        <v>1594</v>
      </c>
      <c r="J27" s="3">
        <v>1949</v>
      </c>
      <c r="K27" s="3">
        <v>2160</v>
      </c>
      <c r="L27" s="3">
        <v>2450</v>
      </c>
    </row>
    <row r="28" spans="3:12" ht="12"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">
      <c r="A29" s="1" t="s">
        <v>22</v>
      </c>
      <c r="C29" s="3">
        <f aca="true" t="shared" si="3" ref="C29:L29">SUM(C30:C33)</f>
        <v>33462</v>
      </c>
      <c r="D29" s="3">
        <f t="shared" si="3"/>
        <v>45899</v>
      </c>
      <c r="E29" s="3">
        <f t="shared" si="3"/>
        <v>48541</v>
      </c>
      <c r="F29" s="3">
        <f t="shared" si="3"/>
        <v>59003</v>
      </c>
      <c r="G29" s="3">
        <f t="shared" si="3"/>
        <v>69222</v>
      </c>
      <c r="H29" s="3">
        <f t="shared" si="3"/>
        <v>78039</v>
      </c>
      <c r="I29" s="3">
        <f t="shared" si="3"/>
        <v>90255</v>
      </c>
      <c r="J29" s="3">
        <f t="shared" si="3"/>
        <v>114889</v>
      </c>
      <c r="K29" s="3">
        <f t="shared" si="3"/>
        <v>123226</v>
      </c>
      <c r="L29" s="3">
        <f t="shared" si="3"/>
        <v>135640</v>
      </c>
    </row>
    <row r="30" spans="2:12" ht="12">
      <c r="B30" s="1" t="s">
        <v>23</v>
      </c>
      <c r="C30" s="3">
        <v>9280</v>
      </c>
      <c r="D30" s="3">
        <v>11814</v>
      </c>
      <c r="E30" s="3">
        <v>11883</v>
      </c>
      <c r="F30" s="3">
        <v>14751</v>
      </c>
      <c r="G30" s="3">
        <v>17405</v>
      </c>
      <c r="H30" s="3">
        <v>19204</v>
      </c>
      <c r="I30" s="3">
        <v>22812</v>
      </c>
      <c r="J30" s="3">
        <v>28262</v>
      </c>
      <c r="K30" s="3">
        <v>30784</v>
      </c>
      <c r="L30" s="3">
        <v>33680</v>
      </c>
    </row>
    <row r="31" spans="2:12" ht="12">
      <c r="B31" s="1" t="s">
        <v>24</v>
      </c>
      <c r="C31" s="3">
        <v>13845</v>
      </c>
      <c r="D31" s="3">
        <v>18811</v>
      </c>
      <c r="E31" s="3">
        <v>20686</v>
      </c>
      <c r="F31" s="3">
        <v>25382</v>
      </c>
      <c r="G31" s="3">
        <v>28855</v>
      </c>
      <c r="H31" s="3">
        <v>33267</v>
      </c>
      <c r="I31" s="3">
        <v>38025</v>
      </c>
      <c r="J31" s="3">
        <v>49795</v>
      </c>
      <c r="K31" s="3">
        <v>52226</v>
      </c>
      <c r="L31" s="3">
        <v>58050</v>
      </c>
    </row>
    <row r="32" spans="2:12" ht="12">
      <c r="B32" s="1" t="s">
        <v>25</v>
      </c>
      <c r="C32" s="3">
        <v>1874</v>
      </c>
      <c r="D32" s="3">
        <v>2375</v>
      </c>
      <c r="E32" s="3">
        <v>2267</v>
      </c>
      <c r="F32" s="3">
        <v>2659</v>
      </c>
      <c r="G32" s="3">
        <v>3138</v>
      </c>
      <c r="H32" s="3">
        <v>3376</v>
      </c>
      <c r="I32" s="3">
        <v>3884</v>
      </c>
      <c r="J32" s="3">
        <v>5307</v>
      </c>
      <c r="K32" s="3">
        <v>6063</v>
      </c>
      <c r="L32" s="3">
        <v>6820</v>
      </c>
    </row>
    <row r="33" spans="2:12" ht="12">
      <c r="B33" s="1" t="s">
        <v>26</v>
      </c>
      <c r="C33" s="3">
        <v>8463</v>
      </c>
      <c r="D33" s="3">
        <v>12899</v>
      </c>
      <c r="E33" s="3">
        <v>13705</v>
      </c>
      <c r="F33" s="3">
        <v>16211</v>
      </c>
      <c r="G33" s="3">
        <v>19824</v>
      </c>
      <c r="H33" s="3">
        <v>22192</v>
      </c>
      <c r="I33" s="3">
        <v>25534</v>
      </c>
      <c r="J33" s="3">
        <v>31525</v>
      </c>
      <c r="K33" s="3">
        <v>34153</v>
      </c>
      <c r="L33" s="3">
        <v>37090</v>
      </c>
    </row>
    <row r="34" spans="3:12" ht="12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">
      <c r="A35" s="1" t="s">
        <v>27</v>
      </c>
      <c r="C35" s="3">
        <f aca="true" t="shared" si="4" ref="C35:L35">SUM(C36:C38)</f>
        <v>27341</v>
      </c>
      <c r="D35" s="3">
        <f t="shared" si="4"/>
        <v>35871</v>
      </c>
      <c r="E35" s="3">
        <f t="shared" si="4"/>
        <v>37733</v>
      </c>
      <c r="F35" s="3">
        <f t="shared" si="4"/>
        <v>43880</v>
      </c>
      <c r="G35" s="3">
        <f t="shared" si="4"/>
        <v>50526</v>
      </c>
      <c r="H35" s="3">
        <f t="shared" si="4"/>
        <v>56657</v>
      </c>
      <c r="I35" s="3">
        <f t="shared" si="4"/>
        <v>64742</v>
      </c>
      <c r="J35" s="3">
        <f t="shared" si="4"/>
        <v>77470</v>
      </c>
      <c r="K35" s="3">
        <f t="shared" si="4"/>
        <v>87045</v>
      </c>
      <c r="L35" s="3">
        <f t="shared" si="4"/>
        <v>105480</v>
      </c>
    </row>
    <row r="36" spans="2:12" ht="12">
      <c r="B36" s="1" t="s">
        <v>28</v>
      </c>
      <c r="C36" s="3">
        <v>9412</v>
      </c>
      <c r="D36" s="3">
        <v>12835</v>
      </c>
      <c r="E36" s="3">
        <v>13410</v>
      </c>
      <c r="F36" s="3">
        <v>16920</v>
      </c>
      <c r="G36" s="3">
        <v>19232</v>
      </c>
      <c r="H36" s="3">
        <v>21910</v>
      </c>
      <c r="I36" s="3">
        <v>24968</v>
      </c>
      <c r="J36" s="3">
        <v>29751</v>
      </c>
      <c r="K36" s="3">
        <v>33504</v>
      </c>
      <c r="L36" s="3">
        <v>40220</v>
      </c>
    </row>
    <row r="37" spans="2:12" ht="12">
      <c r="B37" s="1" t="s">
        <v>29</v>
      </c>
      <c r="C37" s="3">
        <v>11114</v>
      </c>
      <c r="D37" s="3">
        <v>14642</v>
      </c>
      <c r="E37" s="3">
        <v>15816</v>
      </c>
      <c r="F37" s="3">
        <v>17126</v>
      </c>
      <c r="G37" s="3">
        <v>19844</v>
      </c>
      <c r="H37" s="3">
        <v>22268</v>
      </c>
      <c r="I37" s="3">
        <v>25339</v>
      </c>
      <c r="J37" s="3">
        <v>30301</v>
      </c>
      <c r="K37" s="3">
        <v>33748</v>
      </c>
      <c r="L37" s="3">
        <v>39740</v>
      </c>
    </row>
    <row r="38" spans="2:12" ht="12">
      <c r="B38" s="1" t="s">
        <v>30</v>
      </c>
      <c r="C38" s="3">
        <v>6815</v>
      </c>
      <c r="D38" s="3">
        <v>8394</v>
      </c>
      <c r="E38" s="3">
        <v>8507</v>
      </c>
      <c r="F38" s="3">
        <v>9834</v>
      </c>
      <c r="G38" s="3">
        <v>11450</v>
      </c>
      <c r="H38" s="3">
        <v>12479</v>
      </c>
      <c r="I38" s="3">
        <v>14435</v>
      </c>
      <c r="J38" s="3">
        <v>17418</v>
      </c>
      <c r="K38" s="3">
        <v>19793</v>
      </c>
      <c r="L38" s="3">
        <v>25520</v>
      </c>
    </row>
    <row r="39" spans="3:12" ht="12"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">
      <c r="A40" s="1" t="s">
        <v>31</v>
      </c>
      <c r="C40" s="3">
        <f aca="true" t="shared" si="5" ref="C40:L40">SUM(C41:C44)</f>
        <v>22709</v>
      </c>
      <c r="D40" s="3">
        <f t="shared" si="5"/>
        <v>31227</v>
      </c>
      <c r="E40" s="3">
        <f t="shared" si="5"/>
        <v>32664</v>
      </c>
      <c r="F40" s="3">
        <f t="shared" si="5"/>
        <v>40455</v>
      </c>
      <c r="G40" s="3">
        <f t="shared" si="5"/>
        <v>48306</v>
      </c>
      <c r="H40" s="3">
        <f t="shared" si="5"/>
        <v>54062</v>
      </c>
      <c r="I40" s="3">
        <f t="shared" si="5"/>
        <v>66076</v>
      </c>
      <c r="J40" s="3">
        <f t="shared" si="5"/>
        <v>88236</v>
      </c>
      <c r="K40" s="3">
        <f t="shared" si="5"/>
        <v>103516</v>
      </c>
      <c r="L40" s="3">
        <f t="shared" si="5"/>
        <v>115030</v>
      </c>
    </row>
    <row r="41" spans="2:12" ht="12">
      <c r="B41" s="1" t="s">
        <v>32</v>
      </c>
      <c r="C41" s="3">
        <v>11931</v>
      </c>
      <c r="D41" s="3">
        <v>16031</v>
      </c>
      <c r="E41" s="3">
        <v>16922</v>
      </c>
      <c r="F41" s="3">
        <v>22969</v>
      </c>
      <c r="G41" s="3">
        <v>27599</v>
      </c>
      <c r="H41" s="3">
        <v>31486</v>
      </c>
      <c r="I41" s="3">
        <f>38987-4126</f>
        <v>34861</v>
      </c>
      <c r="J41" s="3">
        <v>47378</v>
      </c>
      <c r="K41" s="3">
        <v>54860</v>
      </c>
      <c r="L41" s="3">
        <v>60070</v>
      </c>
    </row>
    <row r="42" spans="2:12" ht="12">
      <c r="B42" s="1" t="s">
        <v>33</v>
      </c>
      <c r="C42" s="3">
        <v>6230</v>
      </c>
      <c r="D42" s="3">
        <v>8823</v>
      </c>
      <c r="E42" s="3">
        <v>8951</v>
      </c>
      <c r="F42" s="3">
        <v>9420</v>
      </c>
      <c r="G42" s="3">
        <v>10802</v>
      </c>
      <c r="H42" s="3">
        <v>11869</v>
      </c>
      <c r="I42" s="3">
        <v>13792</v>
      </c>
      <c r="J42" s="3">
        <v>16894</v>
      </c>
      <c r="K42" s="3">
        <v>21217</v>
      </c>
      <c r="L42" s="3">
        <v>25220</v>
      </c>
    </row>
    <row r="43" spans="2:12" ht="12">
      <c r="B43" s="1" t="s">
        <v>34</v>
      </c>
      <c r="C43" s="3">
        <v>4548</v>
      </c>
      <c r="D43" s="3">
        <v>6373</v>
      </c>
      <c r="E43" s="3">
        <v>6791</v>
      </c>
      <c r="F43" s="3">
        <v>8066</v>
      </c>
      <c r="G43" s="3">
        <v>9905</v>
      </c>
      <c r="H43" s="3">
        <v>10707</v>
      </c>
      <c r="I43" s="3">
        <v>13297</v>
      </c>
      <c r="J43" s="3">
        <v>18200</v>
      </c>
      <c r="K43" s="3">
        <v>20992</v>
      </c>
      <c r="L43" s="3">
        <v>22870</v>
      </c>
    </row>
    <row r="44" spans="2:12" ht="12">
      <c r="B44" s="1" t="s">
        <v>35</v>
      </c>
      <c r="C44" s="4" t="s">
        <v>36</v>
      </c>
      <c r="D44" s="4" t="s">
        <v>36</v>
      </c>
      <c r="E44" s="4" t="s">
        <v>36</v>
      </c>
      <c r="F44" s="4" t="s">
        <v>36</v>
      </c>
      <c r="G44" s="4" t="s">
        <v>36</v>
      </c>
      <c r="H44" s="4" t="s">
        <v>36</v>
      </c>
      <c r="I44" s="3">
        <v>4126</v>
      </c>
      <c r="J44" s="3">
        <v>5764</v>
      </c>
      <c r="K44" s="3">
        <v>6447</v>
      </c>
      <c r="L44" s="3">
        <v>6870</v>
      </c>
    </row>
    <row r="45" spans="3:12" ht="12"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">
      <c r="A46" s="1" t="s">
        <v>37</v>
      </c>
      <c r="C46" s="3">
        <f aca="true" t="shared" si="6" ref="C46:L46">SUM(C47:C50)</f>
        <v>27026</v>
      </c>
      <c r="D46" s="3">
        <f t="shared" si="6"/>
        <v>34892</v>
      </c>
      <c r="E46" s="3">
        <f t="shared" si="6"/>
        <v>37831</v>
      </c>
      <c r="F46" s="3">
        <f t="shared" si="6"/>
        <v>43010</v>
      </c>
      <c r="G46" s="3">
        <f t="shared" si="6"/>
        <v>48275</v>
      </c>
      <c r="H46" s="3">
        <f t="shared" si="6"/>
        <v>52422</v>
      </c>
      <c r="I46" s="3">
        <f t="shared" si="6"/>
        <v>60273</v>
      </c>
      <c r="J46" s="3">
        <f t="shared" si="6"/>
        <v>74772</v>
      </c>
      <c r="K46" s="3">
        <f t="shared" si="6"/>
        <v>82761</v>
      </c>
      <c r="L46" s="3">
        <f t="shared" si="6"/>
        <v>101150</v>
      </c>
    </row>
    <row r="47" spans="2:12" ht="12">
      <c r="B47" s="1" t="s">
        <v>38</v>
      </c>
      <c r="C47" s="3">
        <v>18271</v>
      </c>
      <c r="D47" s="3">
        <v>22946</v>
      </c>
      <c r="E47" s="3">
        <v>25357</v>
      </c>
      <c r="F47" s="3">
        <v>28184</v>
      </c>
      <c r="G47" s="3">
        <v>31306</v>
      </c>
      <c r="H47" s="3">
        <v>33898</v>
      </c>
      <c r="I47" s="3">
        <v>38894</v>
      </c>
      <c r="J47" s="3">
        <v>47599</v>
      </c>
      <c r="K47" s="3">
        <v>52767</v>
      </c>
      <c r="L47" s="3">
        <v>63710</v>
      </c>
    </row>
    <row r="48" spans="2:12" ht="12">
      <c r="B48" s="1" t="s">
        <v>39</v>
      </c>
      <c r="C48" s="3">
        <v>3604</v>
      </c>
      <c r="D48" s="3">
        <v>5149</v>
      </c>
      <c r="E48" s="3">
        <v>5337</v>
      </c>
      <c r="F48" s="3">
        <v>6299</v>
      </c>
      <c r="G48" s="3">
        <v>7023</v>
      </c>
      <c r="H48" s="3">
        <v>7931</v>
      </c>
      <c r="I48" s="3">
        <v>9225</v>
      </c>
      <c r="J48" s="3">
        <v>12339</v>
      </c>
      <c r="K48" s="3">
        <v>13368</v>
      </c>
      <c r="L48" s="3">
        <v>14550</v>
      </c>
    </row>
    <row r="49" spans="2:12" ht="12">
      <c r="B49" s="1" t="s">
        <v>40</v>
      </c>
      <c r="C49" s="3">
        <v>4592</v>
      </c>
      <c r="D49" s="3">
        <v>6184</v>
      </c>
      <c r="E49" s="3">
        <v>6568</v>
      </c>
      <c r="F49" s="3">
        <v>7735</v>
      </c>
      <c r="G49" s="3">
        <v>8888</v>
      </c>
      <c r="H49" s="3">
        <v>9601</v>
      </c>
      <c r="I49" s="3">
        <v>11125</v>
      </c>
      <c r="J49" s="3">
        <v>13539</v>
      </c>
      <c r="K49" s="3">
        <v>15268</v>
      </c>
      <c r="L49" s="3">
        <v>21170</v>
      </c>
    </row>
    <row r="50" spans="2:12" ht="12">
      <c r="B50" s="1" t="s">
        <v>41</v>
      </c>
      <c r="C50" s="3">
        <v>559</v>
      </c>
      <c r="D50" s="3">
        <v>613</v>
      </c>
      <c r="E50" s="3">
        <v>569</v>
      </c>
      <c r="F50" s="3">
        <v>792</v>
      </c>
      <c r="G50" s="3">
        <v>1058</v>
      </c>
      <c r="H50" s="3">
        <v>992</v>
      </c>
      <c r="I50" s="3">
        <v>1029</v>
      </c>
      <c r="J50" s="3">
        <v>1295</v>
      </c>
      <c r="K50" s="3">
        <v>1358</v>
      </c>
      <c r="L50" s="3">
        <v>1720</v>
      </c>
    </row>
    <row r="51" spans="3:12" ht="12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">
      <c r="A52" s="1" t="s">
        <v>42</v>
      </c>
      <c r="C52" s="3">
        <f aca="true" t="shared" si="7" ref="C52:L52">SUM(C8,C13,C21,C29,C35,C40,C46)</f>
        <v>192260</v>
      </c>
      <c r="D52" s="3">
        <f t="shared" si="7"/>
        <v>248037</v>
      </c>
      <c r="E52" s="3">
        <f t="shared" si="7"/>
        <v>275000</v>
      </c>
      <c r="F52" s="3">
        <f t="shared" si="7"/>
        <v>321413</v>
      </c>
      <c r="G52" s="3">
        <f t="shared" si="7"/>
        <v>361949</v>
      </c>
      <c r="H52" s="3">
        <f t="shared" si="7"/>
        <v>401301</v>
      </c>
      <c r="I52" s="3">
        <f t="shared" si="7"/>
        <v>467570</v>
      </c>
      <c r="J52" s="3">
        <f t="shared" si="7"/>
        <v>586527</v>
      </c>
      <c r="K52" s="3">
        <f t="shared" si="7"/>
        <v>653473</v>
      </c>
      <c r="L52" s="3">
        <f t="shared" si="7"/>
        <v>766220</v>
      </c>
    </row>
    <row r="53" spans="1:12" ht="12">
      <c r="A53" s="1" t="s">
        <v>43</v>
      </c>
      <c r="C53" s="3">
        <v>192260</v>
      </c>
      <c r="D53" s="3">
        <v>248326</v>
      </c>
      <c r="E53" s="3">
        <v>275000</v>
      </c>
      <c r="F53" s="3">
        <v>321413</v>
      </c>
      <c r="G53" s="3">
        <v>361949</v>
      </c>
      <c r="H53" s="3">
        <v>401301</v>
      </c>
      <c r="I53" s="3">
        <v>467570</v>
      </c>
      <c r="J53" s="3">
        <v>586527</v>
      </c>
      <c r="K53" s="3">
        <v>653473</v>
      </c>
      <c r="L53" s="3">
        <v>766209</v>
      </c>
    </row>
    <row r="54" spans="3:12" ht="12"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">
      <c r="A55" s="1" t="s">
        <v>44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">
      <c r="A56" s="1" t="s">
        <v>45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">
      <c r="A57" s="1" t="s">
        <v>46</v>
      </c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">
      <c r="A58" s="1" t="s">
        <v>47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">
      <c r="A59" s="1" t="s">
        <v>48</v>
      </c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">
      <c r="A60" s="1" t="s">
        <v>49</v>
      </c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">
      <c r="A61" s="1" t="s">
        <v>50</v>
      </c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">
      <c r="A62" s="1" t="s">
        <v>51</v>
      </c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">
      <c r="A63" s="1" t="s">
        <v>52</v>
      </c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">
      <c r="A64" s="1" t="s">
        <v>53</v>
      </c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">
      <c r="A65" s="1" t="s">
        <v>54</v>
      </c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ht="12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">
      <c r="A67" s="1" t="s">
        <v>55</v>
      </c>
      <c r="C67" s="3"/>
      <c r="D67" s="3"/>
      <c r="E67" s="3"/>
      <c r="F67" s="3"/>
      <c r="G67" s="3"/>
      <c r="H67" s="3"/>
      <c r="I67" s="3"/>
      <c r="J67" s="3"/>
      <c r="K67" s="3"/>
      <c r="L67" s="3"/>
    </row>
    <row r="70" spans="3:12" ht="12">
      <c r="C70" s="1" t="s">
        <v>56</v>
      </c>
      <c r="D70" s="1" t="s">
        <v>57</v>
      </c>
      <c r="E70" s="1" t="s">
        <v>58</v>
      </c>
      <c r="F70" s="1" t="s">
        <v>59</v>
      </c>
      <c r="G70" s="1" t="s">
        <v>59</v>
      </c>
      <c r="H70" s="1" t="s">
        <v>56</v>
      </c>
      <c r="I70" s="1" t="s">
        <v>60</v>
      </c>
      <c r="J70" s="1" t="s">
        <v>61</v>
      </c>
      <c r="K70" s="1" t="s">
        <v>62</v>
      </c>
      <c r="L70" s="1" t="s">
        <v>63</v>
      </c>
    </row>
    <row r="71" spans="3:12" ht="12">
      <c r="C71" s="1" t="s">
        <v>64</v>
      </c>
      <c r="D71" s="1" t="s">
        <v>64</v>
      </c>
      <c r="E71" s="1" t="s">
        <v>65</v>
      </c>
      <c r="F71" s="1" t="s">
        <v>66</v>
      </c>
      <c r="G71" s="1" t="s">
        <v>66</v>
      </c>
      <c r="H71" s="1" t="s">
        <v>64</v>
      </c>
      <c r="I71" s="1" t="s">
        <v>67</v>
      </c>
      <c r="J71" s="1" t="s">
        <v>68</v>
      </c>
      <c r="K71" s="1" t="s">
        <v>69</v>
      </c>
      <c r="L71" s="1" t="s">
        <v>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2002-03-17T22:19:04Z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