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405" windowWidth="7515" windowHeight="4875" activeTab="0"/>
  </bookViews>
  <sheets>
    <sheet name="TBL_135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<sst xmlns="http://schemas.openxmlformats.org/spreadsheetml/2006/main" count="54" uniqueCount="46">
  <si>
    <t>Table 135--Hog yearend inventory, by region and province, China, 1979-90</t>
  </si>
  <si>
    <t>Region/province</t>
  </si>
  <si>
    <t xml:space="preserve">         1,000 head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</si>
  <si>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</si>
  <si>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</si>
  <si>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</si>
  <si>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</si>
  <si>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</si>
  <si>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</si>
  <si>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</si>
  <si>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</si>
  <si>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</si>
  <si>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</si>
  <si>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</si>
  <si>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</si>
  <si>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</si>
  <si>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</si>
  <si>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</si>
  <si>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</si>
  <si>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</si>
  <si>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</si>
  <si>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</si>
  <si>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</si>
  <si>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</si>
  <si>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</si>
  <si>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</si>
  <si>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</si>
  <si>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</si>
  <si>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</si>
  <si>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</si>
  <si>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</si>
  <si>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</si>
  <si>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</si>
  <si>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</si>
  <si>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Hainan—u1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</si>
  <si>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</si>
  <si>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</si>
  <si>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</si>
  <si>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</si>
  <si>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</si>
  <si>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</si>
  <si>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</si>
  <si>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</si>
  <si>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Hainan data available beginning in 1988 -- prior years included in Guangdong.</t>
  </si>
  <si>
    <t xml:space="preserve">    Sources:  (3, p. 47), (4, p. 62), (5, p. 72), (6, p. 120), (7, p. 177), (8, p. 212), (9, p. 258), (10, p. 284), (11, p. 317), (34, p. 377)</t>
  </si>
  <si>
    <t>and (35, p. 360).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</si>
</sst>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7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4" width="8.625" style="0" customWidth="1"/>
  </cols>
  <sheetData>
    <row r="1" ht="12">
      <c r="A1" s="1" t="s">
        <v>0</v>
      </c>
    </row>
    <row r="2" spans="1:14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>
      <c r="A3" s="3" t="s">
        <v>1</v>
      </c>
      <c r="B3" s="4"/>
      <c r="C3" s="4">
        <v>1979</v>
      </c>
      <c r="D3" s="2">
        <v>1980</v>
      </c>
      <c r="E3" s="4">
        <v>1981</v>
      </c>
      <c r="F3" s="4">
        <v>1982</v>
      </c>
      <c r="G3" s="5">
        <v>1983</v>
      </c>
      <c r="H3" s="5">
        <v>1984</v>
      </c>
      <c r="I3" s="5">
        <v>1985</v>
      </c>
      <c r="J3" s="5">
        <v>1986</v>
      </c>
      <c r="K3" s="5">
        <v>1987</v>
      </c>
      <c r="L3" s="5">
        <v>1988</v>
      </c>
      <c r="M3" s="5">
        <v>1989</v>
      </c>
      <c r="N3" s="5">
        <v>1990</v>
      </c>
    </row>
    <row r="4" spans="1:14" ht="12">
      <c r="A4" s="2"/>
      <c r="B4" s="2"/>
      <c r="C4" s="2"/>
      <c r="D4" s="2"/>
      <c r="E4" s="2"/>
      <c r="F4" s="4"/>
      <c r="G4" s="4"/>
      <c r="H4" s="4"/>
      <c r="I4" s="4"/>
      <c r="J4" s="4"/>
      <c r="K4" s="4"/>
      <c r="L4" s="4"/>
      <c r="M4" s="4"/>
      <c r="N4" s="4"/>
    </row>
    <row r="5" ht="12">
      <c r="H5" s="1" t="s">
        <v>2</v>
      </c>
    </row>
    <row r="7" spans="1:14" ht="12">
      <c r="A7" s="1" t="s">
        <v>3</v>
      </c>
      <c r="C7" s="6">
        <f aca="true" t="shared" si="0" ref="C7:N7">SUM(C8:C10)</f>
        <v>25729</v>
      </c>
      <c r="D7" s="6">
        <f t="shared" si="0"/>
        <v>23671</v>
      </c>
      <c r="E7" s="6">
        <f t="shared" si="0"/>
        <v>22097</v>
      </c>
      <c r="F7" s="6">
        <f t="shared" si="0"/>
        <v>21974</v>
      </c>
      <c r="G7" s="6">
        <f t="shared" si="0"/>
        <v>19095</v>
      </c>
      <c r="H7" s="6">
        <f t="shared" si="0"/>
        <v>17907</v>
      </c>
      <c r="I7" s="6">
        <f t="shared" si="0"/>
        <v>21255</v>
      </c>
      <c r="J7" s="6">
        <f t="shared" si="0"/>
        <v>20777</v>
      </c>
      <c r="K7" s="6">
        <f t="shared" si="0"/>
        <v>17849</v>
      </c>
      <c r="L7" s="6">
        <f t="shared" si="0"/>
        <v>19985</v>
      </c>
      <c r="M7" s="6">
        <f t="shared" si="0"/>
        <v>21324</v>
      </c>
      <c r="N7" s="6">
        <f t="shared" si="0"/>
        <v>22559</v>
      </c>
    </row>
    <row r="8" spans="2:14" ht="12">
      <c r="B8" s="1" t="s">
        <v>4</v>
      </c>
      <c r="C8" s="6">
        <v>7983</v>
      </c>
      <c r="D8" s="6">
        <v>7167</v>
      </c>
      <c r="E8" s="6">
        <v>6154</v>
      </c>
      <c r="F8" s="6">
        <v>6086</v>
      </c>
      <c r="G8" s="7">
        <v>5028</v>
      </c>
      <c r="H8" s="7">
        <v>4858</v>
      </c>
      <c r="I8" s="7">
        <v>5929</v>
      </c>
      <c r="J8" s="7">
        <v>5648</v>
      </c>
      <c r="K8" s="7">
        <v>4384</v>
      </c>
      <c r="L8" s="7">
        <v>4868</v>
      </c>
      <c r="M8" s="7">
        <v>5487</v>
      </c>
      <c r="N8" s="7">
        <v>6549</v>
      </c>
    </row>
    <row r="9" spans="2:14" ht="12">
      <c r="B9" s="1" t="s">
        <v>5</v>
      </c>
      <c r="C9" s="6">
        <v>11889</v>
      </c>
      <c r="D9" s="6">
        <v>10575</v>
      </c>
      <c r="E9" s="6">
        <v>10463</v>
      </c>
      <c r="F9" s="6">
        <v>10699</v>
      </c>
      <c r="G9" s="7">
        <v>9932</v>
      </c>
      <c r="H9" s="7">
        <v>8929</v>
      </c>
      <c r="I9" s="7">
        <v>10356</v>
      </c>
      <c r="J9" s="7">
        <v>10317</v>
      </c>
      <c r="K9" s="7">
        <v>9304</v>
      </c>
      <c r="L9" s="7">
        <v>10654</v>
      </c>
      <c r="M9" s="7">
        <v>10896</v>
      </c>
      <c r="N9" s="7">
        <v>10935</v>
      </c>
    </row>
    <row r="10" spans="2:14" ht="12">
      <c r="B10" s="1" t="s">
        <v>6</v>
      </c>
      <c r="C10" s="6">
        <v>5857</v>
      </c>
      <c r="D10" s="6">
        <v>5929</v>
      </c>
      <c r="E10" s="6">
        <v>5480</v>
      </c>
      <c r="F10" s="6">
        <v>5189</v>
      </c>
      <c r="G10" s="7">
        <v>4135</v>
      </c>
      <c r="H10" s="7">
        <v>4120</v>
      </c>
      <c r="I10" s="7">
        <v>4970</v>
      </c>
      <c r="J10" s="7">
        <v>4812</v>
      </c>
      <c r="K10" s="7">
        <v>4161</v>
      </c>
      <c r="L10" s="7">
        <v>4463</v>
      </c>
      <c r="M10" s="7">
        <v>4941</v>
      </c>
      <c r="N10" s="7">
        <v>5075</v>
      </c>
    </row>
    <row r="11" spans="3:14" ht="12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">
      <c r="A12" s="1" t="s">
        <v>7</v>
      </c>
      <c r="C12" s="6">
        <f aca="true" t="shared" si="1" ref="C12:N12">SUM(C13:C18)</f>
        <v>59683</v>
      </c>
      <c r="D12" s="6">
        <f t="shared" si="1"/>
        <v>57447</v>
      </c>
      <c r="E12" s="6">
        <f t="shared" si="1"/>
        <v>52524</v>
      </c>
      <c r="F12" s="6">
        <f t="shared" si="1"/>
        <v>49479</v>
      </c>
      <c r="G12" s="6">
        <f t="shared" si="1"/>
        <v>45598</v>
      </c>
      <c r="H12" s="6">
        <f t="shared" si="1"/>
        <v>47872</v>
      </c>
      <c r="I12" s="6">
        <f t="shared" si="1"/>
        <v>54639</v>
      </c>
      <c r="J12" s="6">
        <f t="shared" si="1"/>
        <v>52046</v>
      </c>
      <c r="K12" s="6">
        <f t="shared" si="1"/>
        <v>47775</v>
      </c>
      <c r="L12" s="6">
        <f t="shared" si="1"/>
        <v>53384</v>
      </c>
      <c r="M12" s="6">
        <f t="shared" si="1"/>
        <v>55331</v>
      </c>
      <c r="N12" s="6">
        <f t="shared" si="1"/>
        <v>57035</v>
      </c>
    </row>
    <row r="13" spans="2:14" ht="12">
      <c r="B13" s="1" t="s">
        <v>8</v>
      </c>
      <c r="C13" s="6">
        <v>21176</v>
      </c>
      <c r="D13" s="6">
        <v>21125</v>
      </c>
      <c r="E13" s="6">
        <v>19011</v>
      </c>
      <c r="F13" s="6">
        <v>17262</v>
      </c>
      <c r="G13" s="7">
        <v>15627</v>
      </c>
      <c r="H13" s="7">
        <v>16815</v>
      </c>
      <c r="I13" s="7">
        <v>18128</v>
      </c>
      <c r="J13" s="7">
        <v>16689</v>
      </c>
      <c r="K13" s="7">
        <v>15470</v>
      </c>
      <c r="L13" s="7">
        <v>17683</v>
      </c>
      <c r="M13" s="7">
        <v>17592</v>
      </c>
      <c r="N13" s="7">
        <v>18109</v>
      </c>
    </row>
    <row r="14" spans="2:14" ht="12">
      <c r="B14" s="1" t="s">
        <v>9</v>
      </c>
      <c r="C14" s="6">
        <v>13522</v>
      </c>
      <c r="D14" s="6">
        <v>12934</v>
      </c>
      <c r="E14" s="6">
        <v>12165</v>
      </c>
      <c r="F14" s="6">
        <v>12271</v>
      </c>
      <c r="G14" s="7">
        <v>11757</v>
      </c>
      <c r="H14" s="7">
        <v>12078</v>
      </c>
      <c r="I14" s="7">
        <v>14214</v>
      </c>
      <c r="J14" s="7">
        <v>14074</v>
      </c>
      <c r="K14" s="7">
        <v>13636</v>
      </c>
      <c r="L14" s="7">
        <v>14636</v>
      </c>
      <c r="M14" s="7">
        <v>14777</v>
      </c>
      <c r="N14" s="7">
        <v>14942</v>
      </c>
    </row>
    <row r="15" spans="2:14" ht="12">
      <c r="B15" s="1" t="s">
        <v>10</v>
      </c>
      <c r="C15" s="6">
        <v>2468</v>
      </c>
      <c r="D15" s="6">
        <v>2325</v>
      </c>
      <c r="E15" s="6">
        <v>2109</v>
      </c>
      <c r="F15" s="6">
        <v>2064</v>
      </c>
      <c r="G15" s="7">
        <v>1903</v>
      </c>
      <c r="H15" s="7">
        <v>1618</v>
      </c>
      <c r="I15" s="7">
        <v>1576</v>
      </c>
      <c r="J15" s="7">
        <v>1456</v>
      </c>
      <c r="K15" s="7">
        <v>1204</v>
      </c>
      <c r="L15" s="7">
        <v>1452</v>
      </c>
      <c r="M15" s="7">
        <v>1877</v>
      </c>
      <c r="N15" s="7">
        <v>2060</v>
      </c>
    </row>
    <row r="16" spans="2:14" ht="12">
      <c r="B16" s="1" t="s">
        <v>11</v>
      </c>
      <c r="C16" s="6">
        <v>1008</v>
      </c>
      <c r="D16" s="6">
        <v>1009</v>
      </c>
      <c r="E16" s="6">
        <v>843</v>
      </c>
      <c r="F16" s="6">
        <v>748</v>
      </c>
      <c r="G16" s="7">
        <v>672</v>
      </c>
      <c r="H16" s="7">
        <v>715</v>
      </c>
      <c r="I16" s="7">
        <v>783</v>
      </c>
      <c r="J16" s="7">
        <v>768</v>
      </c>
      <c r="K16" s="7">
        <v>505</v>
      </c>
      <c r="L16" s="7">
        <v>721</v>
      </c>
      <c r="M16" s="7">
        <v>854</v>
      </c>
      <c r="N16" s="7">
        <v>790</v>
      </c>
    </row>
    <row r="17" spans="2:14" ht="12">
      <c r="B17" s="1" t="s">
        <v>12</v>
      </c>
      <c r="C17" s="6">
        <v>15923</v>
      </c>
      <c r="D17" s="6">
        <v>14742</v>
      </c>
      <c r="E17" s="6">
        <v>13865</v>
      </c>
      <c r="F17" s="6">
        <v>13103</v>
      </c>
      <c r="G17" s="7">
        <v>11957</v>
      </c>
      <c r="H17" s="7">
        <v>13270</v>
      </c>
      <c r="I17" s="7">
        <v>16217</v>
      </c>
      <c r="J17" s="7">
        <v>15394</v>
      </c>
      <c r="K17" s="7">
        <v>14047</v>
      </c>
      <c r="L17" s="7">
        <v>15862</v>
      </c>
      <c r="M17" s="7">
        <v>16802</v>
      </c>
      <c r="N17" s="7">
        <v>17503</v>
      </c>
    </row>
    <row r="18" spans="2:14" ht="12">
      <c r="B18" s="1" t="s">
        <v>13</v>
      </c>
      <c r="C18" s="6">
        <v>5586</v>
      </c>
      <c r="D18" s="6">
        <v>5312</v>
      </c>
      <c r="E18" s="6">
        <v>4531</v>
      </c>
      <c r="F18" s="6">
        <v>4031</v>
      </c>
      <c r="G18" s="7">
        <v>3682</v>
      </c>
      <c r="H18" s="7">
        <v>3376</v>
      </c>
      <c r="I18" s="7">
        <v>3721</v>
      </c>
      <c r="J18" s="7">
        <v>3665</v>
      </c>
      <c r="K18" s="7">
        <v>2913</v>
      </c>
      <c r="L18" s="7">
        <v>3030</v>
      </c>
      <c r="M18" s="7">
        <v>3429</v>
      </c>
      <c r="N18" s="7">
        <v>3631</v>
      </c>
    </row>
    <row r="19" spans="3:14" ht="1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">
      <c r="A20" s="1" t="s">
        <v>14</v>
      </c>
      <c r="C20" s="6">
        <f aca="true" t="shared" si="2" ref="C20:N20">SUM(C21:C26)</f>
        <v>20618</v>
      </c>
      <c r="D20" s="6">
        <f t="shared" si="2"/>
        <v>19117</v>
      </c>
      <c r="E20" s="6">
        <f t="shared" si="2"/>
        <v>17350</v>
      </c>
      <c r="F20" s="6">
        <f t="shared" si="2"/>
        <v>16826</v>
      </c>
      <c r="G20" s="6">
        <f t="shared" si="2"/>
        <v>16694</v>
      </c>
      <c r="H20" s="6">
        <f t="shared" si="2"/>
        <v>16446</v>
      </c>
      <c r="I20" s="6">
        <f t="shared" si="2"/>
        <v>20126</v>
      </c>
      <c r="J20" s="6">
        <f t="shared" si="2"/>
        <v>20620</v>
      </c>
      <c r="K20" s="6">
        <f t="shared" si="2"/>
        <v>18996</v>
      </c>
      <c r="L20" s="6">
        <f t="shared" si="2"/>
        <v>20024</v>
      </c>
      <c r="M20" s="6">
        <f t="shared" si="2"/>
        <v>21191</v>
      </c>
      <c r="N20" s="6">
        <f t="shared" si="2"/>
        <v>21821</v>
      </c>
    </row>
    <row r="21" spans="2:14" ht="12">
      <c r="B21" s="1" t="s">
        <v>15</v>
      </c>
      <c r="C21" s="6">
        <v>8223</v>
      </c>
      <c r="D21" s="6">
        <v>7605</v>
      </c>
      <c r="E21" s="6">
        <v>6665</v>
      </c>
      <c r="F21" s="6">
        <v>6397</v>
      </c>
      <c r="G21" s="7">
        <v>6638</v>
      </c>
      <c r="H21" s="7">
        <v>5993</v>
      </c>
      <c r="I21" s="7">
        <v>7938</v>
      </c>
      <c r="J21" s="7">
        <v>7792</v>
      </c>
      <c r="K21" s="7">
        <v>6918</v>
      </c>
      <c r="L21" s="7">
        <v>7582</v>
      </c>
      <c r="M21" s="7">
        <v>8045</v>
      </c>
      <c r="N21" s="7">
        <v>8122</v>
      </c>
    </row>
    <row r="22" spans="2:14" ht="12">
      <c r="B22" s="1" t="s">
        <v>16</v>
      </c>
      <c r="C22" s="6">
        <v>4400</v>
      </c>
      <c r="D22" s="6">
        <v>4239</v>
      </c>
      <c r="E22" s="6">
        <v>4090</v>
      </c>
      <c r="F22" s="6">
        <v>3957</v>
      </c>
      <c r="G22" s="7">
        <v>3938</v>
      </c>
      <c r="H22" s="7">
        <v>4448</v>
      </c>
      <c r="I22" s="7">
        <v>5465</v>
      </c>
      <c r="J22" s="7">
        <v>5747</v>
      </c>
      <c r="K22" s="7">
        <v>5295</v>
      </c>
      <c r="L22" s="7">
        <v>5489</v>
      </c>
      <c r="M22" s="7">
        <v>5740</v>
      </c>
      <c r="N22" s="7">
        <v>5947</v>
      </c>
    </row>
    <row r="23" spans="2:14" ht="12">
      <c r="B23" s="1" t="s">
        <v>17</v>
      </c>
      <c r="C23" s="6">
        <v>5546</v>
      </c>
      <c r="D23" s="6">
        <v>5185</v>
      </c>
      <c r="E23" s="6">
        <v>4683</v>
      </c>
      <c r="F23" s="6">
        <v>4609</v>
      </c>
      <c r="G23" s="7">
        <v>4271</v>
      </c>
      <c r="H23" s="7">
        <v>4128</v>
      </c>
      <c r="I23" s="7">
        <v>4623</v>
      </c>
      <c r="J23" s="7">
        <v>4810</v>
      </c>
      <c r="K23" s="7">
        <v>4555</v>
      </c>
      <c r="L23" s="7">
        <v>4664</v>
      </c>
      <c r="M23" s="7">
        <v>4873</v>
      </c>
      <c r="N23" s="7">
        <v>5230</v>
      </c>
    </row>
    <row r="24" spans="2:14" ht="12">
      <c r="B24" s="1" t="s">
        <v>18</v>
      </c>
      <c r="C24" s="6">
        <v>649</v>
      </c>
      <c r="D24" s="6">
        <v>559</v>
      </c>
      <c r="E24" s="6">
        <v>518</v>
      </c>
      <c r="F24" s="6">
        <v>481</v>
      </c>
      <c r="G24" s="7">
        <v>479</v>
      </c>
      <c r="H24" s="7">
        <v>496</v>
      </c>
      <c r="I24" s="7">
        <v>604</v>
      </c>
      <c r="J24" s="7">
        <v>658</v>
      </c>
      <c r="K24" s="7">
        <v>599</v>
      </c>
      <c r="L24" s="7">
        <v>578</v>
      </c>
      <c r="M24" s="7">
        <v>654</v>
      </c>
      <c r="N24" s="7">
        <v>660</v>
      </c>
    </row>
    <row r="25" spans="2:14" ht="12">
      <c r="B25" s="1" t="s">
        <v>19</v>
      </c>
      <c r="C25" s="6">
        <v>1037</v>
      </c>
      <c r="D25" s="6">
        <v>846</v>
      </c>
      <c r="E25" s="6">
        <v>728</v>
      </c>
      <c r="F25" s="6">
        <v>700</v>
      </c>
      <c r="G25" s="7">
        <v>695</v>
      </c>
      <c r="H25" s="7">
        <v>657</v>
      </c>
      <c r="I25" s="7">
        <v>666</v>
      </c>
      <c r="J25" s="7">
        <v>733</v>
      </c>
      <c r="K25" s="7">
        <v>735</v>
      </c>
      <c r="L25" s="7">
        <v>789</v>
      </c>
      <c r="M25" s="7">
        <v>905</v>
      </c>
      <c r="N25" s="7">
        <v>897</v>
      </c>
    </row>
    <row r="26" spans="2:14" ht="12">
      <c r="B26" s="1" t="s">
        <v>20</v>
      </c>
      <c r="C26" s="6">
        <v>763</v>
      </c>
      <c r="D26" s="6">
        <v>683</v>
      </c>
      <c r="E26" s="6">
        <v>666</v>
      </c>
      <c r="F26" s="6">
        <v>682</v>
      </c>
      <c r="G26" s="7">
        <v>673</v>
      </c>
      <c r="H26" s="7">
        <v>724</v>
      </c>
      <c r="I26" s="7">
        <v>830</v>
      </c>
      <c r="J26" s="7">
        <v>880</v>
      </c>
      <c r="K26" s="7">
        <v>894</v>
      </c>
      <c r="L26" s="7">
        <v>922</v>
      </c>
      <c r="M26" s="7">
        <v>974</v>
      </c>
      <c r="N26" s="7">
        <v>965</v>
      </c>
    </row>
    <row r="27" spans="3:14" ht="12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">
      <c r="A28" s="1" t="s">
        <v>21</v>
      </c>
      <c r="C28" s="6">
        <f aca="true" t="shared" si="3" ref="C28:N28">SUM(C29:C32)</f>
        <v>53804</v>
      </c>
      <c r="D28" s="6">
        <f t="shared" si="3"/>
        <v>48682</v>
      </c>
      <c r="E28" s="6">
        <f t="shared" si="3"/>
        <v>45801</v>
      </c>
      <c r="F28" s="6">
        <f t="shared" si="3"/>
        <v>46532</v>
      </c>
      <c r="G28" s="6">
        <f t="shared" si="3"/>
        <v>45052</v>
      </c>
      <c r="H28" s="6">
        <f t="shared" si="3"/>
        <v>44842</v>
      </c>
      <c r="I28" s="6">
        <f t="shared" si="3"/>
        <v>47613</v>
      </c>
      <c r="J28" s="6">
        <f t="shared" si="3"/>
        <v>47618</v>
      </c>
      <c r="K28" s="6">
        <f t="shared" si="3"/>
        <v>44082</v>
      </c>
      <c r="L28" s="6">
        <f t="shared" si="3"/>
        <v>45149</v>
      </c>
      <c r="M28" s="6">
        <f t="shared" si="3"/>
        <v>46697</v>
      </c>
      <c r="N28" s="6">
        <f t="shared" si="3"/>
        <v>47032</v>
      </c>
    </row>
    <row r="29" spans="2:14" ht="12">
      <c r="B29" s="1" t="s">
        <v>22</v>
      </c>
      <c r="C29" s="6">
        <v>15500</v>
      </c>
      <c r="D29" s="6">
        <v>14038</v>
      </c>
      <c r="E29" s="6">
        <v>13447</v>
      </c>
      <c r="F29" s="6">
        <v>13832</v>
      </c>
      <c r="G29" s="7">
        <v>13873</v>
      </c>
      <c r="H29" s="7">
        <v>13262</v>
      </c>
      <c r="I29" s="7">
        <v>13688</v>
      </c>
      <c r="J29" s="7">
        <v>14033</v>
      </c>
      <c r="K29" s="7">
        <v>13224</v>
      </c>
      <c r="L29" s="7">
        <v>13113</v>
      </c>
      <c r="M29" s="7">
        <v>13364</v>
      </c>
      <c r="N29" s="7">
        <v>13305</v>
      </c>
    </row>
    <row r="30" spans="2:14" ht="12">
      <c r="B30" s="1" t="s">
        <v>23</v>
      </c>
      <c r="C30" s="6">
        <v>23561</v>
      </c>
      <c r="D30" s="6">
        <v>20894</v>
      </c>
      <c r="E30" s="6">
        <v>19352</v>
      </c>
      <c r="F30" s="6">
        <v>19780</v>
      </c>
      <c r="G30" s="7">
        <v>18742</v>
      </c>
      <c r="H30" s="7">
        <v>18132</v>
      </c>
      <c r="I30" s="7">
        <v>19526</v>
      </c>
      <c r="J30" s="7">
        <v>19257</v>
      </c>
      <c r="K30" s="7">
        <v>17433</v>
      </c>
      <c r="L30" s="7">
        <v>17806</v>
      </c>
      <c r="M30" s="7">
        <v>18391</v>
      </c>
      <c r="N30" s="7">
        <v>18511</v>
      </c>
    </row>
    <row r="31" spans="2:14" ht="12">
      <c r="B31" s="1" t="s">
        <v>24</v>
      </c>
      <c r="C31" s="6">
        <v>3424</v>
      </c>
      <c r="D31" s="6">
        <v>2609</v>
      </c>
      <c r="E31" s="6">
        <v>2662</v>
      </c>
      <c r="F31" s="6">
        <v>2609</v>
      </c>
      <c r="G31" s="7">
        <v>2301</v>
      </c>
      <c r="H31" s="7">
        <v>2082</v>
      </c>
      <c r="I31" s="7">
        <v>1987</v>
      </c>
      <c r="J31" s="7">
        <v>2093</v>
      </c>
      <c r="K31" s="7">
        <v>1751</v>
      </c>
      <c r="L31" s="7">
        <v>2034</v>
      </c>
      <c r="M31" s="7">
        <v>2466</v>
      </c>
      <c r="N31" s="7">
        <v>2375</v>
      </c>
    </row>
    <row r="32" spans="2:14" ht="12">
      <c r="B32" s="1" t="s">
        <v>25</v>
      </c>
      <c r="C32" s="6">
        <v>11319</v>
      </c>
      <c r="D32" s="6">
        <v>11141</v>
      </c>
      <c r="E32" s="6">
        <v>10340</v>
      </c>
      <c r="F32" s="6">
        <v>10311</v>
      </c>
      <c r="G32" s="7">
        <v>10136</v>
      </c>
      <c r="H32" s="7">
        <v>11366</v>
      </c>
      <c r="I32" s="7">
        <v>12412</v>
      </c>
      <c r="J32" s="7">
        <v>12235</v>
      </c>
      <c r="K32" s="7">
        <v>11674</v>
      </c>
      <c r="L32" s="7">
        <v>12196</v>
      </c>
      <c r="M32" s="7">
        <v>12476</v>
      </c>
      <c r="N32" s="7">
        <v>12841</v>
      </c>
    </row>
    <row r="33" spans="3:14" ht="12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">
      <c r="A34" s="1" t="s">
        <v>26</v>
      </c>
      <c r="C34" s="6">
        <f aca="true" t="shared" si="4" ref="C34:N34">SUM(C35:C37)</f>
        <v>48740</v>
      </c>
      <c r="D34" s="6">
        <f t="shared" si="4"/>
        <v>46411</v>
      </c>
      <c r="E34" s="6">
        <f t="shared" si="4"/>
        <v>44847</v>
      </c>
      <c r="F34" s="6">
        <f t="shared" si="4"/>
        <v>47100</v>
      </c>
      <c r="G34" s="6">
        <f t="shared" si="4"/>
        <v>49553</v>
      </c>
      <c r="H34" s="6">
        <f t="shared" si="4"/>
        <v>52225</v>
      </c>
      <c r="I34" s="6">
        <f t="shared" si="4"/>
        <v>55763</v>
      </c>
      <c r="J34" s="6">
        <f t="shared" si="4"/>
        <v>59307</v>
      </c>
      <c r="K34" s="6">
        <f t="shared" si="4"/>
        <v>59609</v>
      </c>
      <c r="L34" s="6">
        <f t="shared" si="4"/>
        <v>61146</v>
      </c>
      <c r="M34" s="6">
        <f t="shared" si="4"/>
        <v>62487</v>
      </c>
      <c r="N34" s="6">
        <f t="shared" si="4"/>
        <v>64091</v>
      </c>
    </row>
    <row r="35" spans="2:14" ht="12">
      <c r="B35" s="1" t="s">
        <v>27</v>
      </c>
      <c r="C35" s="6">
        <v>17488</v>
      </c>
      <c r="D35" s="6">
        <v>15893</v>
      </c>
      <c r="E35" s="6">
        <v>15146</v>
      </c>
      <c r="F35" s="6">
        <v>16086</v>
      </c>
      <c r="G35" s="6">
        <v>16429</v>
      </c>
      <c r="H35" s="7">
        <v>17466</v>
      </c>
      <c r="I35" s="7">
        <v>19021</v>
      </c>
      <c r="J35" s="7">
        <v>19897</v>
      </c>
      <c r="K35" s="7">
        <v>19255</v>
      </c>
      <c r="L35" s="7">
        <v>19657</v>
      </c>
      <c r="M35" s="7">
        <v>20346</v>
      </c>
      <c r="N35" s="7">
        <v>20635</v>
      </c>
    </row>
    <row r="36" spans="2:14" ht="12">
      <c r="B36" s="1" t="s">
        <v>28</v>
      </c>
      <c r="C36" s="6">
        <v>21205</v>
      </c>
      <c r="D36" s="6">
        <v>20338</v>
      </c>
      <c r="E36" s="6">
        <v>19635</v>
      </c>
      <c r="F36" s="6">
        <v>20781</v>
      </c>
      <c r="G36" s="7">
        <v>22330</v>
      </c>
      <c r="H36" s="7">
        <v>23371</v>
      </c>
      <c r="I36" s="7">
        <v>24417</v>
      </c>
      <c r="J36" s="7">
        <v>25969</v>
      </c>
      <c r="K36" s="7">
        <v>26478</v>
      </c>
      <c r="L36" s="7">
        <v>26944</v>
      </c>
      <c r="M36" s="7">
        <v>27276</v>
      </c>
      <c r="N36" s="7">
        <v>27983</v>
      </c>
    </row>
    <row r="37" spans="2:14" ht="12">
      <c r="B37" s="1" t="s">
        <v>29</v>
      </c>
      <c r="C37" s="6">
        <v>10047</v>
      </c>
      <c r="D37" s="6">
        <v>10180</v>
      </c>
      <c r="E37" s="6">
        <v>10066</v>
      </c>
      <c r="F37" s="6">
        <v>10233</v>
      </c>
      <c r="G37" s="7">
        <v>10794</v>
      </c>
      <c r="H37" s="7">
        <v>11388</v>
      </c>
      <c r="I37" s="7">
        <v>12325</v>
      </c>
      <c r="J37" s="7">
        <v>13441</v>
      </c>
      <c r="K37" s="7">
        <v>13876</v>
      </c>
      <c r="L37" s="7">
        <v>14545</v>
      </c>
      <c r="M37" s="7">
        <v>14865</v>
      </c>
      <c r="N37" s="7">
        <v>15473</v>
      </c>
    </row>
    <row r="38" spans="3:14" ht="12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">
      <c r="A39" s="1" t="s">
        <v>30</v>
      </c>
      <c r="C39" s="6">
        <f aca="true" t="shared" si="5" ref="C39:K39">SUM(C40:C42)</f>
        <v>38113</v>
      </c>
      <c r="D39" s="6">
        <f t="shared" si="5"/>
        <v>36357</v>
      </c>
      <c r="E39" s="6">
        <f t="shared" si="5"/>
        <v>37924</v>
      </c>
      <c r="F39" s="6">
        <f t="shared" si="5"/>
        <v>41910</v>
      </c>
      <c r="G39" s="6">
        <f t="shared" si="5"/>
        <v>42024</v>
      </c>
      <c r="H39" s="6">
        <f t="shared" si="5"/>
        <v>41771</v>
      </c>
      <c r="I39" s="6">
        <f t="shared" si="5"/>
        <v>44227</v>
      </c>
      <c r="J39" s="6">
        <f t="shared" si="5"/>
        <v>46778</v>
      </c>
      <c r="K39" s="6">
        <f t="shared" si="5"/>
        <v>46454</v>
      </c>
      <c r="L39" s="6">
        <f>SUM(L40:L43)</f>
        <v>46311</v>
      </c>
      <c r="M39" s="6">
        <f>SUM(M40:M43)</f>
        <v>48105</v>
      </c>
      <c r="N39" s="6">
        <f>SUM(N40:N43)</f>
        <v>50113</v>
      </c>
    </row>
    <row r="40" spans="2:14" ht="12">
      <c r="B40" s="1" t="s">
        <v>31</v>
      </c>
      <c r="C40" s="6">
        <v>20095</v>
      </c>
      <c r="D40" s="6">
        <v>19146</v>
      </c>
      <c r="E40" s="6">
        <v>19708</v>
      </c>
      <c r="F40" s="6">
        <v>21728</v>
      </c>
      <c r="G40" s="6">
        <v>20962</v>
      </c>
      <c r="H40" s="7">
        <v>20475</v>
      </c>
      <c r="I40" s="7">
        <v>21502</v>
      </c>
      <c r="J40" s="7">
        <v>22627</v>
      </c>
      <c r="K40" s="7">
        <v>22211</v>
      </c>
      <c r="L40" s="7">
        <v>19369</v>
      </c>
      <c r="M40" s="7">
        <v>19967</v>
      </c>
      <c r="N40" s="7">
        <v>20589</v>
      </c>
    </row>
    <row r="41" spans="2:14" ht="12">
      <c r="B41" s="1" t="s">
        <v>32</v>
      </c>
      <c r="C41" s="6">
        <v>11030</v>
      </c>
      <c r="D41" s="6">
        <v>10341</v>
      </c>
      <c r="E41" s="6">
        <v>11253</v>
      </c>
      <c r="F41" s="6">
        <v>12842</v>
      </c>
      <c r="G41" s="7">
        <v>13553</v>
      </c>
      <c r="H41" s="7">
        <v>13500</v>
      </c>
      <c r="I41" s="7">
        <v>14357</v>
      </c>
      <c r="J41" s="7">
        <v>15638</v>
      </c>
      <c r="K41" s="7">
        <v>15646</v>
      </c>
      <c r="L41" s="7">
        <v>15272</v>
      </c>
      <c r="M41" s="7">
        <v>16340</v>
      </c>
      <c r="N41" s="7">
        <v>17425</v>
      </c>
    </row>
    <row r="42" spans="2:14" ht="12">
      <c r="B42" s="1" t="s">
        <v>33</v>
      </c>
      <c r="C42" s="6">
        <v>6988</v>
      </c>
      <c r="D42" s="6">
        <v>6870</v>
      </c>
      <c r="E42" s="6">
        <v>6963</v>
      </c>
      <c r="F42" s="6">
        <v>7340</v>
      </c>
      <c r="G42" s="7">
        <v>7509</v>
      </c>
      <c r="H42" s="7">
        <v>7796</v>
      </c>
      <c r="I42" s="7">
        <v>8368</v>
      </c>
      <c r="J42" s="7">
        <v>8513</v>
      </c>
      <c r="K42" s="7">
        <v>8597</v>
      </c>
      <c r="L42" s="7">
        <v>8903</v>
      </c>
      <c r="M42" s="7">
        <v>9030</v>
      </c>
      <c r="N42" s="7">
        <v>9308</v>
      </c>
    </row>
    <row r="43" spans="2:14" ht="12">
      <c r="B43" s="3" t="s">
        <v>34</v>
      </c>
      <c r="C43" s="8" t="s">
        <v>35</v>
      </c>
      <c r="D43" s="8" t="s">
        <v>35</v>
      </c>
      <c r="E43" s="8" t="s">
        <v>35</v>
      </c>
      <c r="F43" s="8" t="s">
        <v>35</v>
      </c>
      <c r="G43" s="8" t="s">
        <v>35</v>
      </c>
      <c r="H43" s="8" t="s">
        <v>35</v>
      </c>
      <c r="I43" s="8" t="s">
        <v>35</v>
      </c>
      <c r="J43" s="8" t="s">
        <v>35</v>
      </c>
      <c r="K43" s="8" t="s">
        <v>35</v>
      </c>
      <c r="L43" s="7">
        <v>2767</v>
      </c>
      <c r="M43" s="7">
        <v>2768</v>
      </c>
      <c r="N43" s="7">
        <v>2791</v>
      </c>
    </row>
    <row r="44" spans="3:14" ht="1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">
      <c r="A45" s="1" t="s">
        <v>36</v>
      </c>
      <c r="C45" s="6">
        <f aca="true" t="shared" si="6" ref="C45:N45">SUM(C46:C49)</f>
        <v>73018</v>
      </c>
      <c r="D45" s="6">
        <f t="shared" si="6"/>
        <v>73746</v>
      </c>
      <c r="E45" s="6">
        <f t="shared" si="6"/>
        <v>73159</v>
      </c>
      <c r="F45" s="6">
        <f t="shared" si="6"/>
        <v>76962</v>
      </c>
      <c r="G45" s="6">
        <f t="shared" si="6"/>
        <v>80520</v>
      </c>
      <c r="H45" s="6">
        <f t="shared" si="6"/>
        <v>84729</v>
      </c>
      <c r="I45" s="6">
        <f t="shared" si="6"/>
        <v>87773</v>
      </c>
      <c r="J45" s="6">
        <f t="shared" si="6"/>
        <v>90045</v>
      </c>
      <c r="K45" s="6">
        <f t="shared" si="6"/>
        <v>92968</v>
      </c>
      <c r="L45" s="6">
        <f t="shared" si="6"/>
        <v>96219</v>
      </c>
      <c r="M45" s="6">
        <f t="shared" si="6"/>
        <v>97675</v>
      </c>
      <c r="N45" s="6">
        <f t="shared" si="6"/>
        <v>99757</v>
      </c>
    </row>
    <row r="46" spans="2:14" ht="12">
      <c r="B46" s="1" t="s">
        <v>37</v>
      </c>
      <c r="C46" s="6">
        <v>50922</v>
      </c>
      <c r="D46" s="6">
        <v>51463</v>
      </c>
      <c r="E46" s="6">
        <v>50229</v>
      </c>
      <c r="F46" s="6">
        <v>51900</v>
      </c>
      <c r="G46" s="6">
        <v>53613</v>
      </c>
      <c r="H46" s="7">
        <v>56699</v>
      </c>
      <c r="I46" s="7">
        <v>59163</v>
      </c>
      <c r="J46" s="7">
        <v>60635</v>
      </c>
      <c r="K46" s="7">
        <v>62027</v>
      </c>
      <c r="L46" s="7">
        <v>63817</v>
      </c>
      <c r="M46" s="7">
        <v>64357</v>
      </c>
      <c r="N46" s="7">
        <v>65395</v>
      </c>
    </row>
    <row r="47" spans="2:14" ht="12">
      <c r="B47" s="1" t="s">
        <v>38</v>
      </c>
      <c r="C47" s="6">
        <v>8751</v>
      </c>
      <c r="D47" s="6">
        <v>8957</v>
      </c>
      <c r="E47" s="6">
        <v>9025</v>
      </c>
      <c r="F47" s="6">
        <v>9451</v>
      </c>
      <c r="G47" s="7">
        <v>10024</v>
      </c>
      <c r="H47" s="7">
        <v>10889</v>
      </c>
      <c r="I47" s="7">
        <v>11445</v>
      </c>
      <c r="J47" s="7">
        <v>12140</v>
      </c>
      <c r="K47" s="7">
        <v>12572</v>
      </c>
      <c r="L47" s="7">
        <v>12940</v>
      </c>
      <c r="M47" s="7">
        <v>13150</v>
      </c>
      <c r="N47" s="7">
        <v>13549</v>
      </c>
    </row>
    <row r="48" spans="2:14" ht="12">
      <c r="B48" s="1" t="s">
        <v>39</v>
      </c>
      <c r="C48" s="6">
        <v>13098</v>
      </c>
      <c r="D48" s="6">
        <v>13130</v>
      </c>
      <c r="E48" s="6">
        <v>13747</v>
      </c>
      <c r="F48" s="6">
        <v>15457</v>
      </c>
      <c r="G48" s="7">
        <v>16749</v>
      </c>
      <c r="H48" s="7">
        <v>17016</v>
      </c>
      <c r="I48" s="7">
        <v>17033</v>
      </c>
      <c r="J48" s="7">
        <v>17126</v>
      </c>
      <c r="K48" s="7">
        <v>18213</v>
      </c>
      <c r="L48" s="7">
        <v>19308</v>
      </c>
      <c r="M48" s="7">
        <v>20014</v>
      </c>
      <c r="N48" s="7">
        <v>20649</v>
      </c>
    </row>
    <row r="49" spans="2:14" ht="12">
      <c r="B49" s="1" t="s">
        <v>40</v>
      </c>
      <c r="C49" s="6">
        <v>247</v>
      </c>
      <c r="D49" s="6">
        <v>196</v>
      </c>
      <c r="E49" s="6">
        <v>158</v>
      </c>
      <c r="F49" s="6">
        <v>154</v>
      </c>
      <c r="G49" s="7">
        <v>134</v>
      </c>
      <c r="H49" s="7">
        <v>125</v>
      </c>
      <c r="I49" s="7">
        <v>132</v>
      </c>
      <c r="J49" s="7">
        <v>144</v>
      </c>
      <c r="K49" s="7">
        <v>156</v>
      </c>
      <c r="L49" s="7">
        <v>154</v>
      </c>
      <c r="M49" s="7">
        <v>154</v>
      </c>
      <c r="N49" s="7">
        <v>164</v>
      </c>
    </row>
    <row r="50" spans="3:14" ht="1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">
      <c r="A51" s="1" t="s">
        <v>41</v>
      </c>
      <c r="C51" s="6">
        <f aca="true" t="shared" si="7" ref="C51:N51">SUM(C7+C12+C20+C28+C34+C39+C45)</f>
        <v>319705</v>
      </c>
      <c r="D51" s="6">
        <f t="shared" si="7"/>
        <v>305431</v>
      </c>
      <c r="E51" s="6">
        <f t="shared" si="7"/>
        <v>293702</v>
      </c>
      <c r="F51" s="6">
        <f t="shared" si="7"/>
        <v>300783</v>
      </c>
      <c r="G51" s="6">
        <f t="shared" si="7"/>
        <v>298536</v>
      </c>
      <c r="H51" s="6">
        <f t="shared" si="7"/>
        <v>305792</v>
      </c>
      <c r="I51" s="6">
        <f t="shared" si="7"/>
        <v>331396</v>
      </c>
      <c r="J51" s="6">
        <f t="shared" si="7"/>
        <v>337191</v>
      </c>
      <c r="K51" s="6">
        <f t="shared" si="7"/>
        <v>327733</v>
      </c>
      <c r="L51" s="6">
        <f t="shared" si="7"/>
        <v>342218</v>
      </c>
      <c r="M51" s="6">
        <f t="shared" si="7"/>
        <v>352810</v>
      </c>
      <c r="N51" s="6">
        <f t="shared" si="7"/>
        <v>362408</v>
      </c>
    </row>
    <row r="52" spans="1:14" ht="12">
      <c r="A52" s="1" t="s">
        <v>42</v>
      </c>
      <c r="C52" s="6">
        <v>319705</v>
      </c>
      <c r="D52" s="6">
        <v>305431</v>
      </c>
      <c r="E52" s="6">
        <v>293702</v>
      </c>
      <c r="F52" s="6">
        <v>300783</v>
      </c>
      <c r="G52" s="7">
        <v>298536</v>
      </c>
      <c r="H52" s="7">
        <v>306792</v>
      </c>
      <c r="I52" s="7">
        <v>331396</v>
      </c>
      <c r="J52" s="7">
        <v>337191</v>
      </c>
      <c r="K52" s="7">
        <v>327733</v>
      </c>
      <c r="L52" s="7">
        <v>342218</v>
      </c>
      <c r="M52" s="7">
        <v>352810</v>
      </c>
      <c r="N52" s="7">
        <v>362408</v>
      </c>
    </row>
    <row r="53" spans="1:14" ht="12">
      <c r="A53" s="2"/>
      <c r="B53" s="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">
      <c r="A54" s="3" t="s">
        <v>43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3:14" ht="1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>
      <c r="A56" s="3" t="s">
        <v>44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">
      <c r="A57" s="3" t="s">
        <v>45</v>
      </c>
      <c r="B57" s="2"/>
      <c r="C57" s="6"/>
      <c r="D57" s="6"/>
      <c r="E57" s="6"/>
      <c r="F57" s="6"/>
      <c r="G57" s="7"/>
      <c r="H57" s="7"/>
      <c r="I57" s="7"/>
      <c r="J57" s="7"/>
      <c r="K57" s="7"/>
      <c r="L57" s="7"/>
      <c r="M57" s="7"/>
      <c r="N57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2006-11-02T23:36:46Z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