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109" sheetId="1" r:id="rId1"/>
  </sheets>
  <definedNames>
    <definedName name="\a">#REF!</definedName>
    <definedName name="_3">'TBL_109'!$C$8:$HR$8128</definedName>
    <definedName name="_Regression_Int" localSheetId="0" hidden="1">1</definedName>
    <definedName name="DATA">'TBL_109'!$D$3:$E$52</definedName>
    <definedName name="THREE">'TBL_109'!$GT$1986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<sst xmlns="http://schemas.openxmlformats.org/spreadsheetml/2006/main" count="56" uniqueCount="49">
  <si>
    <t>Table 109--Vegetable area, by region and province, China, selected years, 1979-90—u1</t>
  </si>
  <si>
    <t>Region/province</t>
  </si>
  <si>
    <t>1,000 hectares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</si>
  <si>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</si>
  <si>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</si>
  <si>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</si>
  <si>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</si>
  <si>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</si>
  <si>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</si>
  <si>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</si>
  <si>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</si>
  <si>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</si>
  <si>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</si>
  <si>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</si>
  <si>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</si>
  <si>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</si>
  <si>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</si>
  <si>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</si>
  <si>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</si>
  <si>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</si>
  <si>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</si>
  <si>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</si>
  <si>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</si>
  <si>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</si>
  <si>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</si>
  <si>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</si>
  <si>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</si>
  <si>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</si>
  <si>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</si>
  <si>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</si>
  <si>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</si>
  <si>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</si>
  <si>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</si>
  <si>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</si>
  <si>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</si>
  <si>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</si>
  <si>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</si>
  <si>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</si>
  <si>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</si>
  <si>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</si>
  <si>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</si>
  <si>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</si>
  <si>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</si>
  <si>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Vegetable area statistics include area sown to all vegetables and vegetable-type melons (cucumber, squash,</t>
  </si>
  <si>
    <t>pumpkin, winter melon, bitter melon, towel gourd, etc.).  Other plants included in vegetable area statistics are fennel</t>
  </si>
  <si>
    <t>(aniseed), water-bamboo (—ijiaobei˜), taro (—iyutou˜), ginger (—ishengjiang˜), etc.</t>
  </si>
  <si>
    <t xml:space="preserve">    —u2˜ Hainan data available beginning in 1988 -- prior years included in Guangdong.</t>
  </si>
  <si>
    <t xml:space="preserve">    Sources:  (2, p. 113), (4, p. 44), (5, p. 48), (6, p. 96), (7, p. 157), (8, p. 191), (9, p. 227), (10, p. 242), (11, p. 272),</t>
  </si>
  <si>
    <t>(34, p. 361) and (35, p. 344).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</si>
</sst>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60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3" width="7.625" style="0" customWidth="1"/>
  </cols>
  <sheetData>
    <row r="1" ht="12">
      <c r="A1" s="1" t="s">
        <v>0</v>
      </c>
    </row>
    <row r="3" spans="1:13" ht="12">
      <c r="A3" s="1" t="s">
        <v>1</v>
      </c>
      <c r="C3" s="2">
        <v>1979</v>
      </c>
      <c r="D3" s="3">
        <v>1981</v>
      </c>
      <c r="E3" s="2">
        <v>1982</v>
      </c>
      <c r="F3" s="2">
        <v>1983</v>
      </c>
      <c r="G3" s="2">
        <v>1984</v>
      </c>
      <c r="H3" s="3">
        <v>1985</v>
      </c>
      <c r="I3" s="2">
        <v>1986</v>
      </c>
      <c r="J3" s="2">
        <v>1987</v>
      </c>
      <c r="K3" s="2">
        <v>1988</v>
      </c>
      <c r="L3" s="2">
        <v>1989</v>
      </c>
      <c r="M3" s="2">
        <v>1990</v>
      </c>
    </row>
    <row r="5" ht="12">
      <c r="H5" s="1" t="s">
        <v>2</v>
      </c>
    </row>
    <row r="7" spans="1:13" ht="12">
      <c r="A7" s="1" t="s">
        <v>3</v>
      </c>
      <c r="C7" s="4">
        <f aca="true" t="shared" si="0" ref="C7:M7">SUM(C8:C10)</f>
        <v>719.5333333333334</v>
      </c>
      <c r="D7" s="4">
        <f t="shared" si="0"/>
        <v>670.8</v>
      </c>
      <c r="E7" s="4">
        <f t="shared" si="0"/>
        <v>696.8666666666666</v>
      </c>
      <c r="F7" s="4">
        <f t="shared" si="0"/>
        <v>680.3333333333333</v>
      </c>
      <c r="G7" s="4">
        <f t="shared" si="0"/>
        <v>657.2666666666667</v>
      </c>
      <c r="H7" s="4">
        <f t="shared" si="0"/>
        <v>628.8666666666667</v>
      </c>
      <c r="I7" s="4">
        <f t="shared" si="0"/>
        <v>641.9333333333334</v>
      </c>
      <c r="J7" s="4">
        <f t="shared" si="0"/>
        <v>630.9333333333334</v>
      </c>
      <c r="K7" s="4">
        <f t="shared" si="0"/>
        <v>672.6666666666666</v>
      </c>
      <c r="L7" s="4">
        <f t="shared" si="0"/>
        <v>671.7333333333333</v>
      </c>
      <c r="M7" s="4">
        <f t="shared" si="0"/>
        <v>656.5999999999999</v>
      </c>
    </row>
    <row r="8" spans="2:13" ht="12">
      <c r="B8" s="1" t="s">
        <v>4</v>
      </c>
      <c r="C8" s="4">
        <v>336.8</v>
      </c>
      <c r="D8" s="4">
        <v>295.3333333333333</v>
      </c>
      <c r="E8" s="4">
        <v>309.46666666666664</v>
      </c>
      <c r="F8" s="4">
        <v>295.46666666666664</v>
      </c>
      <c r="G8" s="4">
        <v>273.3333333333333</v>
      </c>
      <c r="H8" s="4">
        <v>249.2</v>
      </c>
      <c r="I8" s="4">
        <v>250.53333333333333</v>
      </c>
      <c r="J8" s="4">
        <v>228.4</v>
      </c>
      <c r="K8" s="4">
        <v>248.2</v>
      </c>
      <c r="L8" s="4">
        <v>244.66666666666666</v>
      </c>
      <c r="M8" s="4">
        <v>229.53333333333333</v>
      </c>
    </row>
    <row r="9" spans="2:13" ht="12">
      <c r="B9" s="1" t="s">
        <v>5</v>
      </c>
      <c r="C9" s="4">
        <v>210.13333333333333</v>
      </c>
      <c r="D9" s="4">
        <v>212.73333333333335</v>
      </c>
      <c r="E9" s="4">
        <v>227.2</v>
      </c>
      <c r="F9" s="4">
        <v>220.86666666666667</v>
      </c>
      <c r="G9" s="4">
        <v>218.73333333333335</v>
      </c>
      <c r="H9" s="4">
        <v>217.33333333333334</v>
      </c>
      <c r="I9" s="4">
        <v>230.6</v>
      </c>
      <c r="J9" s="4">
        <v>234.2</v>
      </c>
      <c r="K9" s="4">
        <v>241.46666666666667</v>
      </c>
      <c r="L9" s="4">
        <v>248.33333333333334</v>
      </c>
      <c r="M9" s="4">
        <v>253.26666666666665</v>
      </c>
    </row>
    <row r="10" spans="2:13" ht="12">
      <c r="B10" s="1" t="s">
        <v>6</v>
      </c>
      <c r="C10" s="4">
        <v>172.6</v>
      </c>
      <c r="D10" s="4">
        <v>162.73333333333332</v>
      </c>
      <c r="E10" s="4">
        <v>160.2</v>
      </c>
      <c r="F10" s="4">
        <v>164</v>
      </c>
      <c r="G10" s="4">
        <v>165.2</v>
      </c>
      <c r="H10" s="4">
        <v>162.33333333333334</v>
      </c>
      <c r="I10" s="4">
        <v>160.8</v>
      </c>
      <c r="J10" s="4">
        <v>168.33333333333334</v>
      </c>
      <c r="K10" s="4">
        <v>183</v>
      </c>
      <c r="L10" s="4">
        <v>178.73333333333335</v>
      </c>
      <c r="M10" s="4">
        <v>173.8</v>
      </c>
    </row>
    <row r="11" spans="3:13" ht="1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">
      <c r="A12" s="1" t="s">
        <v>7</v>
      </c>
      <c r="C12" s="4">
        <f aca="true" t="shared" si="1" ref="C12:M12">SUM(C13:C18)</f>
        <v>912.8</v>
      </c>
      <c r="D12" s="4">
        <f t="shared" si="1"/>
        <v>869.8666666666666</v>
      </c>
      <c r="E12" s="4">
        <f t="shared" si="1"/>
        <v>915.2666666666668</v>
      </c>
      <c r="F12" s="4">
        <f t="shared" si="1"/>
        <v>943.2666666666667</v>
      </c>
      <c r="G12" s="4">
        <f t="shared" si="1"/>
        <v>958.0666666666666</v>
      </c>
      <c r="H12" s="4">
        <f t="shared" si="1"/>
        <v>1062.3333333333335</v>
      </c>
      <c r="I12" s="4">
        <f t="shared" si="1"/>
        <v>1181.5333333333333</v>
      </c>
      <c r="J12" s="4">
        <f t="shared" si="1"/>
        <v>1213.8666666666668</v>
      </c>
      <c r="K12" s="4">
        <f t="shared" si="1"/>
        <v>1315.3333333333333</v>
      </c>
      <c r="L12" s="4">
        <f t="shared" si="1"/>
        <v>1363.1333333333332</v>
      </c>
      <c r="M12" s="4">
        <f t="shared" si="1"/>
        <v>1294.8</v>
      </c>
    </row>
    <row r="13" spans="2:13" ht="12">
      <c r="B13" s="1" t="s">
        <v>8</v>
      </c>
      <c r="C13" s="4">
        <v>298.2</v>
      </c>
      <c r="D13" s="4">
        <v>275.3333333333333</v>
      </c>
      <c r="E13" s="4">
        <v>284.4</v>
      </c>
      <c r="F13" s="4">
        <v>284.8</v>
      </c>
      <c r="G13" s="4">
        <v>278.6</v>
      </c>
      <c r="H13" s="4">
        <v>306.6666666666667</v>
      </c>
      <c r="I13" s="4">
        <v>348.3333333333333</v>
      </c>
      <c r="J13" s="4">
        <v>353.6666666666667</v>
      </c>
      <c r="K13" s="4">
        <v>370.4</v>
      </c>
      <c r="L13" s="4">
        <v>390.8666666666666</v>
      </c>
      <c r="M13" s="4">
        <v>361.5333333333333</v>
      </c>
    </row>
    <row r="14" spans="2:13" ht="12">
      <c r="B14" s="1" t="s">
        <v>9</v>
      </c>
      <c r="C14" s="4">
        <v>219.8</v>
      </c>
      <c r="D14" s="4">
        <v>216.4</v>
      </c>
      <c r="E14" s="4">
        <v>229.0666666666667</v>
      </c>
      <c r="F14" s="4">
        <v>229.33333333333334</v>
      </c>
      <c r="G14" s="4">
        <v>230.66666666666666</v>
      </c>
      <c r="H14" s="4">
        <v>263.26666666666665</v>
      </c>
      <c r="I14" s="4">
        <v>285.06666666666666</v>
      </c>
      <c r="J14" s="4">
        <v>284</v>
      </c>
      <c r="K14" s="4">
        <v>306.06666666666666</v>
      </c>
      <c r="L14" s="4">
        <v>315.06666666666666</v>
      </c>
      <c r="M14" s="4">
        <v>288.46666666666664</v>
      </c>
    </row>
    <row r="15" spans="2:13" ht="12">
      <c r="B15" s="1" t="s">
        <v>10</v>
      </c>
      <c r="C15" s="4">
        <v>54.4</v>
      </c>
      <c r="D15" s="4">
        <v>55</v>
      </c>
      <c r="E15" s="4">
        <v>59.13333333333333</v>
      </c>
      <c r="F15" s="4">
        <v>56.8</v>
      </c>
      <c r="G15" s="4">
        <v>57.73333333333333</v>
      </c>
      <c r="H15" s="4">
        <v>54.26666666666667</v>
      </c>
      <c r="I15" s="4">
        <v>58.13333333333333</v>
      </c>
      <c r="J15" s="4">
        <v>60.2</v>
      </c>
      <c r="K15" s="4">
        <v>63.46666666666667</v>
      </c>
      <c r="L15" s="4">
        <v>67.8</v>
      </c>
      <c r="M15" s="4">
        <v>70.46666666666667</v>
      </c>
    </row>
    <row r="16" spans="2:13" ht="12">
      <c r="B16" s="1" t="s">
        <v>11</v>
      </c>
      <c r="C16" s="4">
        <v>38.8</v>
      </c>
      <c r="D16" s="4">
        <v>36.8</v>
      </c>
      <c r="E16" s="4">
        <v>38.733333333333334</v>
      </c>
      <c r="F16" s="4">
        <v>35.733333333333334</v>
      </c>
      <c r="G16" s="4">
        <v>38.53333333333333</v>
      </c>
      <c r="H16" s="4">
        <v>37.733333333333334</v>
      </c>
      <c r="I16" s="4">
        <v>44.26666666666667</v>
      </c>
      <c r="J16" s="4">
        <v>44.53333333333333</v>
      </c>
      <c r="K16" s="4">
        <v>51.666666666666664</v>
      </c>
      <c r="L16" s="4">
        <v>55.333333333333336</v>
      </c>
      <c r="M16" s="4">
        <v>54.86666666666667</v>
      </c>
    </row>
    <row r="17" spans="2:13" ht="12">
      <c r="B17" s="1" t="s">
        <v>12</v>
      </c>
      <c r="C17" s="4">
        <v>197.6</v>
      </c>
      <c r="D17" s="4">
        <v>194.9333333333333</v>
      </c>
      <c r="E17" s="4">
        <v>210.33333333333334</v>
      </c>
      <c r="F17" s="4">
        <v>240.86666666666667</v>
      </c>
      <c r="G17" s="4">
        <v>246.6</v>
      </c>
      <c r="H17" s="4">
        <v>295.46666666666664</v>
      </c>
      <c r="I17" s="4">
        <v>333.6666666666667</v>
      </c>
      <c r="J17" s="4">
        <v>358.26666666666665</v>
      </c>
      <c r="K17" s="4">
        <v>410.5333333333333</v>
      </c>
      <c r="L17" s="4">
        <v>417.5333333333333</v>
      </c>
      <c r="M17" s="4">
        <v>408.8666666666666</v>
      </c>
    </row>
    <row r="18" spans="2:13" ht="12">
      <c r="B18" s="1" t="s">
        <v>13</v>
      </c>
      <c r="C18" s="4">
        <v>104</v>
      </c>
      <c r="D18" s="4">
        <v>91.4</v>
      </c>
      <c r="E18" s="4">
        <v>93.6</v>
      </c>
      <c r="F18" s="4">
        <v>95.73333333333333</v>
      </c>
      <c r="G18" s="4">
        <v>105.93333333333334</v>
      </c>
      <c r="H18" s="4">
        <v>104.93333333333334</v>
      </c>
      <c r="I18" s="4">
        <v>112.06666666666666</v>
      </c>
      <c r="J18" s="4">
        <v>113.2</v>
      </c>
      <c r="K18" s="4">
        <v>113.2</v>
      </c>
      <c r="L18" s="4">
        <v>116.53333333333335</v>
      </c>
      <c r="M18" s="4">
        <v>110.6</v>
      </c>
    </row>
    <row r="19" spans="3:13" ht="1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">
      <c r="A20" s="1" t="s">
        <v>14</v>
      </c>
      <c r="C20" s="4">
        <f aca="true" t="shared" si="2" ref="C20:M20">SUM(C21:C26)</f>
        <v>298.1333333333333</v>
      </c>
      <c r="D20" s="4">
        <f t="shared" si="2"/>
        <v>273.73333333333335</v>
      </c>
      <c r="E20" s="4">
        <f t="shared" si="2"/>
        <v>275.8666666666666</v>
      </c>
      <c r="F20" s="4">
        <f t="shared" si="2"/>
        <v>261.06666666666666</v>
      </c>
      <c r="G20" s="4">
        <f t="shared" si="2"/>
        <v>262.26666666666665</v>
      </c>
      <c r="H20" s="4">
        <f t="shared" si="2"/>
        <v>301.79999999999995</v>
      </c>
      <c r="I20" s="4">
        <f t="shared" si="2"/>
        <v>342.7333333333333</v>
      </c>
      <c r="J20" s="4">
        <f t="shared" si="2"/>
        <v>344.73333333333335</v>
      </c>
      <c r="K20" s="4">
        <f t="shared" si="2"/>
        <v>367.33333333333337</v>
      </c>
      <c r="L20" s="4">
        <f t="shared" si="2"/>
        <v>378.9333333333334</v>
      </c>
      <c r="M20" s="4">
        <f t="shared" si="2"/>
        <v>356.06666666666666</v>
      </c>
    </row>
    <row r="21" spans="2:13" ht="12">
      <c r="B21" s="1" t="s">
        <v>15</v>
      </c>
      <c r="C21" s="4">
        <v>87.73333333333333</v>
      </c>
      <c r="D21" s="4">
        <v>85.46666666666665</v>
      </c>
      <c r="E21" s="4">
        <v>89.13333333333333</v>
      </c>
      <c r="F21" s="4">
        <v>85.13333333333334</v>
      </c>
      <c r="G21" s="4">
        <v>102.33333333333333</v>
      </c>
      <c r="H21" s="4">
        <v>121.53333333333335</v>
      </c>
      <c r="I21" s="4">
        <v>133.86666666666667</v>
      </c>
      <c r="J21" s="4">
        <v>138</v>
      </c>
      <c r="K21" s="4">
        <v>160.33333333333334</v>
      </c>
      <c r="L21" s="4">
        <v>168.2</v>
      </c>
      <c r="M21" s="4">
        <v>145.53333333333333</v>
      </c>
    </row>
    <row r="22" spans="2:13" ht="12">
      <c r="B22" s="1" t="s">
        <v>16</v>
      </c>
      <c r="C22" s="4">
        <v>42</v>
      </c>
      <c r="D22" s="4">
        <v>40.733333333333334</v>
      </c>
      <c r="E22" s="4">
        <v>47.6</v>
      </c>
      <c r="F22" s="4">
        <v>45.666666666666664</v>
      </c>
      <c r="G22" s="4">
        <v>45.4</v>
      </c>
      <c r="H22" s="4">
        <v>48.53333333333333</v>
      </c>
      <c r="I22" s="4">
        <v>59.73333333333333</v>
      </c>
      <c r="J22" s="4">
        <v>60.266666666666666</v>
      </c>
      <c r="K22" s="4">
        <v>62.46666666666667</v>
      </c>
      <c r="L22" s="4">
        <v>62.8</v>
      </c>
      <c r="M22" s="4">
        <v>63.6</v>
      </c>
    </row>
    <row r="23" spans="2:13" ht="12">
      <c r="B23" s="1" t="s">
        <v>17</v>
      </c>
      <c r="C23" s="4">
        <v>89</v>
      </c>
      <c r="D23" s="4">
        <v>72.53333333333333</v>
      </c>
      <c r="E23" s="4">
        <v>75</v>
      </c>
      <c r="F23" s="4">
        <v>66.6</v>
      </c>
      <c r="G23" s="4">
        <v>61.06666666666666</v>
      </c>
      <c r="H23" s="4">
        <v>58.13333333333333</v>
      </c>
      <c r="I23" s="4">
        <v>66.6</v>
      </c>
      <c r="J23" s="4">
        <v>63.46666666666667</v>
      </c>
      <c r="K23" s="4">
        <v>60.93333333333334</v>
      </c>
      <c r="L23" s="4">
        <v>62.73333333333333</v>
      </c>
      <c r="M23" s="4">
        <v>64.26666666666667</v>
      </c>
    </row>
    <row r="24" spans="2:13" ht="12">
      <c r="B24" s="1" t="s">
        <v>18</v>
      </c>
      <c r="C24" s="4">
        <v>14.8</v>
      </c>
      <c r="D24" s="4">
        <v>9.8</v>
      </c>
      <c r="E24" s="4">
        <v>11.533333333333333</v>
      </c>
      <c r="F24" s="4">
        <v>11.533333333333333</v>
      </c>
      <c r="G24" s="4">
        <v>10.266666666666667</v>
      </c>
      <c r="H24" s="4">
        <v>12.266666666666666</v>
      </c>
      <c r="I24" s="4">
        <v>14.066666666666668</v>
      </c>
      <c r="J24" s="4">
        <v>16.533333333333335</v>
      </c>
      <c r="K24" s="4">
        <v>15.533333333333333</v>
      </c>
      <c r="L24" s="4">
        <v>14.866666666666667</v>
      </c>
      <c r="M24" s="4">
        <v>16</v>
      </c>
    </row>
    <row r="25" spans="2:13" ht="12">
      <c r="B25" s="1" t="s">
        <v>19</v>
      </c>
      <c r="C25" s="4">
        <v>58.46666666666667</v>
      </c>
      <c r="D25" s="4">
        <v>58.93333333333334</v>
      </c>
      <c r="E25" s="4">
        <v>48.333333333333336</v>
      </c>
      <c r="F25" s="4">
        <v>48.13333333333333</v>
      </c>
      <c r="G25" s="4">
        <v>39.13333333333333</v>
      </c>
      <c r="H25" s="4">
        <v>56.86666666666667</v>
      </c>
      <c r="I25" s="4">
        <v>63.53333333333333</v>
      </c>
      <c r="J25" s="4">
        <v>61.2</v>
      </c>
      <c r="K25" s="4">
        <v>62.6</v>
      </c>
      <c r="L25" s="4">
        <v>63.46666666666667</v>
      </c>
      <c r="M25" s="4">
        <v>59.8</v>
      </c>
    </row>
    <row r="26" spans="2:13" ht="12">
      <c r="B26" s="1" t="s">
        <v>20</v>
      </c>
      <c r="C26" s="4">
        <v>6.133333333333333</v>
      </c>
      <c r="D26" s="4">
        <v>6.266666666666667</v>
      </c>
      <c r="E26" s="4">
        <v>4.266666666666667</v>
      </c>
      <c r="F26" s="4">
        <v>4</v>
      </c>
      <c r="G26" s="4">
        <v>4.066666666666666</v>
      </c>
      <c r="H26" s="4">
        <v>4.466666666666667</v>
      </c>
      <c r="I26" s="4">
        <v>4.933333333333334</v>
      </c>
      <c r="J26" s="4">
        <v>5.266666666666667</v>
      </c>
      <c r="K26" s="4">
        <v>5.466666666666666</v>
      </c>
      <c r="L26" s="4">
        <v>6.866666666666667</v>
      </c>
      <c r="M26" s="4">
        <v>6.866666666666667</v>
      </c>
    </row>
    <row r="27" spans="3:13" ht="1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2">
      <c r="A28" s="1" t="s">
        <v>21</v>
      </c>
      <c r="C28" s="4">
        <f aca="true" t="shared" si="3" ref="C28:M28">SUM(C29:C32)</f>
        <v>307</v>
      </c>
      <c r="D28" s="4">
        <f t="shared" si="3"/>
        <v>364.26666666666665</v>
      </c>
      <c r="E28" s="4">
        <f t="shared" si="3"/>
        <v>491.5333333333333</v>
      </c>
      <c r="F28" s="4">
        <f t="shared" si="3"/>
        <v>499.5333333333333</v>
      </c>
      <c r="G28" s="4">
        <f t="shared" si="3"/>
        <v>552.8000000000001</v>
      </c>
      <c r="H28" s="4">
        <f t="shared" si="3"/>
        <v>676.2666666666667</v>
      </c>
      <c r="I28" s="4">
        <f t="shared" si="3"/>
        <v>762.5333333333333</v>
      </c>
      <c r="J28" s="4">
        <f t="shared" si="3"/>
        <v>823.6666666666666</v>
      </c>
      <c r="K28" s="4">
        <f t="shared" si="3"/>
        <v>877.1333333333333</v>
      </c>
      <c r="L28" s="4">
        <f t="shared" si="3"/>
        <v>902.6</v>
      </c>
      <c r="M28" s="4">
        <f t="shared" si="3"/>
        <v>914.2</v>
      </c>
    </row>
    <row r="29" spans="2:13" ht="12">
      <c r="B29" s="1" t="s">
        <v>22</v>
      </c>
      <c r="C29" s="4">
        <v>66.93333333333334</v>
      </c>
      <c r="D29" s="4">
        <v>116.46666666666665</v>
      </c>
      <c r="E29" s="4">
        <v>124.66666666666667</v>
      </c>
      <c r="F29" s="4">
        <v>132</v>
      </c>
      <c r="G29" s="4">
        <v>148.4</v>
      </c>
      <c r="H29" s="4">
        <v>180.26666666666665</v>
      </c>
      <c r="I29" s="4">
        <v>199.26666666666665</v>
      </c>
      <c r="J29" s="4">
        <v>215</v>
      </c>
      <c r="K29" s="4">
        <v>226.6</v>
      </c>
      <c r="L29" s="4">
        <v>236.26666666666665</v>
      </c>
      <c r="M29" s="4">
        <v>248.4</v>
      </c>
    </row>
    <row r="30" spans="2:13" ht="12">
      <c r="B30" s="1" t="s">
        <v>23</v>
      </c>
      <c r="C30" s="4">
        <v>88.86666666666667</v>
      </c>
      <c r="D30" s="4">
        <v>89.6</v>
      </c>
      <c r="E30" s="4">
        <v>192.66666666666666</v>
      </c>
      <c r="F30" s="4">
        <v>192.9333333333333</v>
      </c>
      <c r="G30" s="4">
        <v>228.46666666666667</v>
      </c>
      <c r="H30" s="4">
        <v>276.6</v>
      </c>
      <c r="I30" s="4">
        <v>311.93333333333334</v>
      </c>
      <c r="J30" s="4">
        <v>327.4</v>
      </c>
      <c r="K30" s="4">
        <v>348.93333333333334</v>
      </c>
      <c r="L30" s="4">
        <v>351.6</v>
      </c>
      <c r="M30" s="4">
        <v>356.3333333333333</v>
      </c>
    </row>
    <row r="31" spans="2:13" ht="12">
      <c r="B31" s="1" t="s">
        <v>24</v>
      </c>
      <c r="C31" s="4">
        <v>53.93333333333334</v>
      </c>
      <c r="D31" s="4">
        <v>58.06666666666666</v>
      </c>
      <c r="E31" s="4">
        <v>64.73333333333333</v>
      </c>
      <c r="F31" s="4">
        <v>60.8</v>
      </c>
      <c r="G31" s="4">
        <v>49.46666666666667</v>
      </c>
      <c r="H31" s="4">
        <v>64.26666666666667</v>
      </c>
      <c r="I31" s="4">
        <v>70.86666666666666</v>
      </c>
      <c r="J31" s="4">
        <v>81.66666666666667</v>
      </c>
      <c r="K31" s="4">
        <v>79.33333333333333</v>
      </c>
      <c r="L31" s="4">
        <v>79.66666666666667</v>
      </c>
      <c r="M31" s="4">
        <v>77.6</v>
      </c>
    </row>
    <row r="32" spans="2:13" ht="12">
      <c r="B32" s="1" t="s">
        <v>25</v>
      </c>
      <c r="C32" s="4">
        <v>97.26666666666667</v>
      </c>
      <c r="D32" s="4">
        <v>100.13333333333333</v>
      </c>
      <c r="E32" s="4">
        <v>109.46666666666665</v>
      </c>
      <c r="F32" s="4">
        <v>113.8</v>
      </c>
      <c r="G32" s="4">
        <v>126.46666666666665</v>
      </c>
      <c r="H32" s="4">
        <v>155.13333333333333</v>
      </c>
      <c r="I32" s="4">
        <v>180.46666666666667</v>
      </c>
      <c r="J32" s="4">
        <v>199.6</v>
      </c>
      <c r="K32" s="4">
        <v>222.26666666666665</v>
      </c>
      <c r="L32" s="4">
        <v>235.0666666666667</v>
      </c>
      <c r="M32" s="4">
        <v>231.86666666666667</v>
      </c>
    </row>
    <row r="33" spans="3:13" ht="1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">
      <c r="A34" s="1" t="s">
        <v>26</v>
      </c>
      <c r="C34" s="4">
        <f aca="true" t="shared" si="4" ref="C34:M34">SUM(C35:C37)</f>
        <v>342.66666666666663</v>
      </c>
      <c r="D34" s="4">
        <f t="shared" si="4"/>
        <v>406.2</v>
      </c>
      <c r="E34" s="4">
        <f t="shared" si="4"/>
        <v>512.4666666666667</v>
      </c>
      <c r="F34" s="4">
        <f t="shared" si="4"/>
        <v>641.9333333333333</v>
      </c>
      <c r="G34" s="4">
        <f t="shared" si="4"/>
        <v>718.8666666666667</v>
      </c>
      <c r="H34" s="4">
        <f t="shared" si="4"/>
        <v>779.5333333333333</v>
      </c>
      <c r="I34" s="4">
        <f t="shared" si="4"/>
        <v>826.8000000000001</v>
      </c>
      <c r="J34" s="4">
        <f t="shared" si="4"/>
        <v>863.1333333333332</v>
      </c>
      <c r="K34" s="4">
        <f t="shared" si="4"/>
        <v>945.3333333333334</v>
      </c>
      <c r="L34" s="4">
        <f t="shared" si="4"/>
        <v>974.4666666666666</v>
      </c>
      <c r="M34" s="4">
        <f t="shared" si="4"/>
        <v>1014</v>
      </c>
    </row>
    <row r="35" spans="2:13" ht="12">
      <c r="B35" s="1" t="s">
        <v>27</v>
      </c>
      <c r="C35" s="4">
        <v>95.46666666666665</v>
      </c>
      <c r="D35" s="4">
        <v>79.53333333333333</v>
      </c>
      <c r="E35" s="4">
        <v>172.46666666666667</v>
      </c>
      <c r="F35" s="4">
        <v>212.0666666666667</v>
      </c>
      <c r="G35" s="4">
        <v>249.73333333333335</v>
      </c>
      <c r="H35" s="4">
        <v>277.46666666666664</v>
      </c>
      <c r="I35" s="4">
        <v>309</v>
      </c>
      <c r="J35" s="4">
        <v>329.4</v>
      </c>
      <c r="K35" s="4">
        <v>355.3333333333333</v>
      </c>
      <c r="L35" s="4">
        <v>365.8666666666666</v>
      </c>
      <c r="M35" s="4">
        <v>373.06666666666666</v>
      </c>
    </row>
    <row r="36" spans="2:13" ht="12">
      <c r="B36" s="1" t="s">
        <v>28</v>
      </c>
      <c r="C36" s="4">
        <v>182.13333333333333</v>
      </c>
      <c r="D36" s="4">
        <v>255.53333333333333</v>
      </c>
      <c r="E36" s="4">
        <v>259.8</v>
      </c>
      <c r="F36" s="4">
        <v>270.3333333333333</v>
      </c>
      <c r="G36" s="4">
        <v>283.26666666666665</v>
      </c>
      <c r="H36" s="4">
        <v>294.93333333333334</v>
      </c>
      <c r="I36" s="4">
        <v>306.46666666666664</v>
      </c>
      <c r="J36" s="4">
        <v>311.46666666666664</v>
      </c>
      <c r="K36" s="4">
        <v>351.6666666666667</v>
      </c>
      <c r="L36" s="4">
        <v>365.06666666666666</v>
      </c>
      <c r="M36" s="4">
        <v>371.73333333333335</v>
      </c>
    </row>
    <row r="37" spans="2:13" ht="12">
      <c r="B37" s="1" t="s">
        <v>29</v>
      </c>
      <c r="C37" s="4">
        <v>65.06666666666666</v>
      </c>
      <c r="D37" s="4">
        <v>71.13333333333334</v>
      </c>
      <c r="E37" s="4">
        <v>80.2</v>
      </c>
      <c r="F37" s="4">
        <v>159.53333333333333</v>
      </c>
      <c r="G37" s="4">
        <v>185.86666666666667</v>
      </c>
      <c r="H37" s="4">
        <v>207.13333333333333</v>
      </c>
      <c r="I37" s="4">
        <v>211.33333333333334</v>
      </c>
      <c r="J37" s="4">
        <v>222.26666666666668</v>
      </c>
      <c r="K37" s="4">
        <v>238.33333333333334</v>
      </c>
      <c r="L37" s="4">
        <v>243.53333333333333</v>
      </c>
      <c r="M37" s="4">
        <v>269.2</v>
      </c>
    </row>
    <row r="38" spans="3:13" ht="1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">
      <c r="A39" s="1" t="s">
        <v>30</v>
      </c>
      <c r="C39" s="4">
        <f aca="true" t="shared" si="5" ref="C39:J39">SUM(C40:C42)</f>
        <v>309.8666666666667</v>
      </c>
      <c r="D39" s="4">
        <f t="shared" si="5"/>
        <v>353.8666666666666</v>
      </c>
      <c r="E39" s="4">
        <f t="shared" si="5"/>
        <v>408.6</v>
      </c>
      <c r="F39" s="4">
        <f t="shared" si="5"/>
        <v>455.8666666666667</v>
      </c>
      <c r="G39" s="4">
        <f t="shared" si="5"/>
        <v>494.6</v>
      </c>
      <c r="H39" s="4">
        <f t="shared" si="5"/>
        <v>567.1999999999999</v>
      </c>
      <c r="I39" s="4">
        <f t="shared" si="5"/>
        <v>748.9333333333333</v>
      </c>
      <c r="J39" s="4">
        <f t="shared" si="5"/>
        <v>832.8</v>
      </c>
      <c r="K39" s="4">
        <f>SUM(K40:K43)</f>
        <v>951.1333333333334</v>
      </c>
      <c r="L39" s="4">
        <f>SUM(L40:L43)</f>
        <v>1019.0666666666666</v>
      </c>
      <c r="M39" s="4">
        <f>SUM(M40:M43)</f>
        <v>1083.3333333333335</v>
      </c>
    </row>
    <row r="40" spans="2:13" ht="12">
      <c r="B40" s="1" t="s">
        <v>31</v>
      </c>
      <c r="C40" s="4">
        <v>65.06666666666666</v>
      </c>
      <c r="D40" s="4">
        <v>199.66666666666666</v>
      </c>
      <c r="E40" s="4">
        <v>232.86666666666667</v>
      </c>
      <c r="F40" s="4">
        <v>263.2</v>
      </c>
      <c r="G40" s="4">
        <v>305.73333333333335</v>
      </c>
      <c r="H40" s="4">
        <v>344.5333333333333</v>
      </c>
      <c r="I40" s="4">
        <v>396.8666666666666</v>
      </c>
      <c r="J40" s="4">
        <v>439.73333333333335</v>
      </c>
      <c r="K40" s="4">
        <v>453.4666666666667</v>
      </c>
      <c r="L40" s="4">
        <v>486.8666666666666</v>
      </c>
      <c r="M40" s="4">
        <v>517.3333333333334</v>
      </c>
    </row>
    <row r="41" spans="2:13" ht="12">
      <c r="B41" s="1" t="s">
        <v>32</v>
      </c>
      <c r="C41" s="4">
        <v>182</v>
      </c>
      <c r="D41" s="4">
        <v>75.86666666666666</v>
      </c>
      <c r="E41" s="4">
        <v>90.93333333333334</v>
      </c>
      <c r="F41" s="4">
        <v>93.53333333333335</v>
      </c>
      <c r="G41" s="4">
        <v>84.93333333333334</v>
      </c>
      <c r="H41" s="4">
        <v>102.86666666666667</v>
      </c>
      <c r="I41" s="4">
        <v>178.33333333333334</v>
      </c>
      <c r="J41" s="4">
        <v>189.66666666666666</v>
      </c>
      <c r="K41" s="4">
        <v>220.46666666666667</v>
      </c>
      <c r="L41" s="4">
        <v>252.73333333333335</v>
      </c>
      <c r="M41" s="4">
        <v>260.53333333333336</v>
      </c>
    </row>
    <row r="42" spans="2:13" ht="12">
      <c r="B42" s="1" t="s">
        <v>33</v>
      </c>
      <c r="C42" s="4">
        <v>62.8</v>
      </c>
      <c r="D42" s="4">
        <v>78.33333333333333</v>
      </c>
      <c r="E42" s="4">
        <v>84.8</v>
      </c>
      <c r="F42" s="4">
        <v>99.13333333333333</v>
      </c>
      <c r="G42" s="4">
        <v>103.93333333333334</v>
      </c>
      <c r="H42" s="4">
        <v>119.8</v>
      </c>
      <c r="I42" s="4">
        <v>173.73333333333335</v>
      </c>
      <c r="J42" s="4">
        <v>203.4</v>
      </c>
      <c r="K42" s="4">
        <v>233.46666666666667</v>
      </c>
      <c r="L42" s="4">
        <v>229.13333333333333</v>
      </c>
      <c r="M42" s="4">
        <v>248.4</v>
      </c>
    </row>
    <row r="43" spans="2:13" ht="12">
      <c r="B43" s="1" t="s">
        <v>34</v>
      </c>
      <c r="C43" s="5" t="s">
        <v>35</v>
      </c>
      <c r="D43" s="5" t="s">
        <v>35</v>
      </c>
      <c r="E43" s="5" t="s">
        <v>35</v>
      </c>
      <c r="F43" s="5" t="s">
        <v>35</v>
      </c>
      <c r="G43" s="5" t="s">
        <v>35</v>
      </c>
      <c r="H43" s="5" t="s">
        <v>35</v>
      </c>
      <c r="I43" s="5" t="s">
        <v>35</v>
      </c>
      <c r="J43" s="5" t="s">
        <v>35</v>
      </c>
      <c r="K43" s="4">
        <v>43.73333333333333</v>
      </c>
      <c r="L43" s="4">
        <v>50.333333333333336</v>
      </c>
      <c r="M43" s="4">
        <v>57.06666666666666</v>
      </c>
    </row>
    <row r="44" spans="3:13" ht="1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">
      <c r="A45" s="1" t="s">
        <v>36</v>
      </c>
      <c r="C45" s="4">
        <f aca="true" t="shared" si="6" ref="C45:M45">SUM(C46:C49)</f>
        <v>339.6</v>
      </c>
      <c r="D45" s="4">
        <f t="shared" si="6"/>
        <v>509.1333333333333</v>
      </c>
      <c r="E45" s="4">
        <f t="shared" si="6"/>
        <v>586.8666666666667</v>
      </c>
      <c r="F45" s="4">
        <f t="shared" si="6"/>
        <v>619.6666666666667</v>
      </c>
      <c r="G45" s="4">
        <f t="shared" si="6"/>
        <v>669.4666666666667</v>
      </c>
      <c r="H45" s="4">
        <f t="shared" si="6"/>
        <v>737.3333333333334</v>
      </c>
      <c r="I45" s="4">
        <f t="shared" si="6"/>
        <v>799.6666666666666</v>
      </c>
      <c r="J45" s="4">
        <f t="shared" si="6"/>
        <v>863.2</v>
      </c>
      <c r="K45" s="4">
        <f t="shared" si="6"/>
        <v>901.6</v>
      </c>
      <c r="L45" s="4">
        <f t="shared" si="6"/>
        <v>980.4</v>
      </c>
      <c r="M45" s="4">
        <f t="shared" si="6"/>
        <v>1039.3333333333335</v>
      </c>
    </row>
    <row r="46" spans="2:13" ht="12">
      <c r="B46" s="1" t="s">
        <v>37</v>
      </c>
      <c r="C46" s="4">
        <v>191.86666666666667</v>
      </c>
      <c r="D46" s="4">
        <v>344.6</v>
      </c>
      <c r="E46" s="4">
        <v>401.06666666666666</v>
      </c>
      <c r="F46" s="4">
        <v>411.1333333333334</v>
      </c>
      <c r="G46" s="4">
        <v>440.26666666666665</v>
      </c>
      <c r="H46" s="4">
        <v>478.4666666666667</v>
      </c>
      <c r="I46" s="4">
        <v>526</v>
      </c>
      <c r="J46" s="4">
        <v>561.5333333333333</v>
      </c>
      <c r="K46" s="4">
        <v>587.6</v>
      </c>
      <c r="L46" s="4">
        <v>617.9333333333333</v>
      </c>
      <c r="M46" s="4">
        <v>636.4</v>
      </c>
    </row>
    <row r="47" spans="2:13" ht="12">
      <c r="B47" s="1" t="s">
        <v>38</v>
      </c>
      <c r="C47" s="4">
        <v>75.06666666666666</v>
      </c>
      <c r="D47" s="4">
        <v>86.4</v>
      </c>
      <c r="E47" s="4">
        <v>97.93333333333334</v>
      </c>
      <c r="F47" s="4">
        <v>108.13333333333333</v>
      </c>
      <c r="G47" s="4">
        <v>122.13333333333333</v>
      </c>
      <c r="H47" s="4">
        <v>137</v>
      </c>
      <c r="I47" s="4">
        <v>139.13333333333333</v>
      </c>
      <c r="J47" s="4">
        <v>157.33333333333334</v>
      </c>
      <c r="K47" s="4">
        <v>158</v>
      </c>
      <c r="L47" s="4">
        <v>199.13333333333333</v>
      </c>
      <c r="M47" s="4">
        <v>213</v>
      </c>
    </row>
    <row r="48" spans="2:13" ht="12">
      <c r="B48" s="1" t="s">
        <v>39</v>
      </c>
      <c r="C48" s="4">
        <v>72.06666666666666</v>
      </c>
      <c r="D48" s="4">
        <v>70.53333333333333</v>
      </c>
      <c r="E48" s="4">
        <v>79.4</v>
      </c>
      <c r="F48" s="4">
        <v>92.93333333333334</v>
      </c>
      <c r="G48" s="4">
        <v>102.06666666666666</v>
      </c>
      <c r="H48" s="4">
        <v>118.46666666666665</v>
      </c>
      <c r="I48" s="4">
        <v>126.13333333333333</v>
      </c>
      <c r="J48" s="4">
        <v>136.86666666666667</v>
      </c>
      <c r="K48" s="4">
        <v>146.46666666666667</v>
      </c>
      <c r="L48" s="4">
        <v>155.6</v>
      </c>
      <c r="M48" s="4">
        <v>181.8</v>
      </c>
    </row>
    <row r="49" spans="2:13" ht="12">
      <c r="B49" s="1" t="s">
        <v>40</v>
      </c>
      <c r="C49" s="4">
        <v>0.6</v>
      </c>
      <c r="D49" s="4">
        <v>7.6</v>
      </c>
      <c r="E49" s="4">
        <v>8.466666666666667</v>
      </c>
      <c r="F49" s="4">
        <v>7.466666666666666</v>
      </c>
      <c r="G49" s="4">
        <v>5</v>
      </c>
      <c r="H49" s="4">
        <v>3.4</v>
      </c>
      <c r="I49" s="4">
        <v>8.4</v>
      </c>
      <c r="J49" s="4">
        <v>7.466666666666667</v>
      </c>
      <c r="K49" s="4">
        <v>9.533333333333333</v>
      </c>
      <c r="L49" s="4">
        <v>7.733333333333333</v>
      </c>
      <c r="M49" s="4">
        <v>8.133333333333333</v>
      </c>
    </row>
    <row r="50" spans="3:13" ht="12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">
      <c r="A51" s="1" t="s">
        <v>41</v>
      </c>
      <c r="C51" s="4">
        <f aca="true" t="shared" si="7" ref="C51:M51">SUM(C7,C12,C20,C28,C34,C39,C45)</f>
        <v>3229.6</v>
      </c>
      <c r="D51" s="4">
        <f t="shared" si="7"/>
        <v>3447.8666666666663</v>
      </c>
      <c r="E51" s="4">
        <f t="shared" si="7"/>
        <v>3887.4666666666662</v>
      </c>
      <c r="F51" s="4">
        <f t="shared" si="7"/>
        <v>4101.666666666667</v>
      </c>
      <c r="G51" s="4">
        <f t="shared" si="7"/>
        <v>4313.333333333334</v>
      </c>
      <c r="H51" s="4">
        <f t="shared" si="7"/>
        <v>4753.333333333333</v>
      </c>
      <c r="I51" s="4">
        <f t="shared" si="7"/>
        <v>5304.133333333333</v>
      </c>
      <c r="J51" s="4">
        <f t="shared" si="7"/>
        <v>5572.333333333333</v>
      </c>
      <c r="K51" s="4">
        <f t="shared" si="7"/>
        <v>6030.533333333334</v>
      </c>
      <c r="L51" s="4">
        <f t="shared" si="7"/>
        <v>6290.333333333333</v>
      </c>
      <c r="M51" s="4">
        <f t="shared" si="7"/>
        <v>6358.333333333334</v>
      </c>
    </row>
    <row r="52" spans="1:13" ht="12">
      <c r="A52" s="1" t="s">
        <v>42</v>
      </c>
      <c r="C52" s="4">
        <v>3230</v>
      </c>
      <c r="D52" s="4">
        <v>3448</v>
      </c>
      <c r="E52" s="4">
        <v>3887</v>
      </c>
      <c r="F52" s="4">
        <v>4102</v>
      </c>
      <c r="G52" s="4">
        <v>4320</v>
      </c>
      <c r="H52" s="4">
        <v>4753</v>
      </c>
      <c r="I52" s="4">
        <v>5304</v>
      </c>
      <c r="J52" s="4">
        <v>5572.333333333333</v>
      </c>
      <c r="K52" s="4">
        <v>6031.933333333333</v>
      </c>
      <c r="L52" s="4">
        <v>6290.333333333333</v>
      </c>
      <c r="M52" s="4">
        <v>6358.333333333333</v>
      </c>
    </row>
    <row r="54" ht="12">
      <c r="A54" s="1" t="s">
        <v>43</v>
      </c>
    </row>
    <row r="55" ht="12">
      <c r="A55" s="1" t="s">
        <v>44</v>
      </c>
    </row>
    <row r="56" ht="12">
      <c r="A56" s="1" t="s">
        <v>45</v>
      </c>
    </row>
    <row r="57" spans="1:13" ht="12">
      <c r="A57" s="1" t="s">
        <v>46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3:13" ht="1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">
      <c r="A59" s="1" t="s">
        <v>47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">
      <c r="A60" s="1" t="s">
        <v>48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2002-03-17T21:47:58Z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