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07" sheetId="1" r:id="rId1"/>
  </sheets>
  <definedNames>
    <definedName name="\a">'TBL_107'!$IV$8104</definedName>
    <definedName name="\p">'TBL_107'!$IV$8104</definedName>
    <definedName name="_Regression_Int" localSheetId="0" hidden="1">1</definedName>
    <definedName name="HEN">'TBL_107'!$IV$8104</definedName>
    <definedName name="JGSU">'TBL_107'!$IV$8104</definedName>
    <definedName name="SHDG">'TBL_107'!$IV$8104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<sst xmlns="http://schemas.openxmlformats.org/spreadsheetml/2006/main" count="60" uniqueCount="51">
  <si>
    <t>Table 107--Forage area, by region and province, China, selected years, 1979-90—u1</t>
  </si>
  <si>
    <t>Region/province</t>
  </si>
  <si>
    <t xml:space="preserve">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</si>
  <si>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</si>
  <si>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</si>
  <si>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</si>
  <si>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</si>
  <si>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</si>
  <si>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</si>
  <si>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</si>
  <si>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</si>
  <si>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</si>
  <si>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</si>
  <si>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</si>
  <si>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</si>
  <si>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</si>
  <si>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</si>
  <si>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</si>
  <si>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</si>
  <si>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</si>
  <si>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</si>
  <si>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</si>
  <si>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</si>
  <si>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</si>
  <si>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</si>
  <si>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</si>
  <si>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</si>
  <si>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</si>
  <si>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</si>
  <si>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</si>
  <si>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</si>
  <si>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</si>
  <si>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</si>
  <si>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</si>
  <si>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</si>
  <si>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</si>
  <si>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</si>
  <si>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</si>
  <si>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</si>
  <si>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</si>
  <si>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</si>
  <si>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</si>
  <si>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</si>
  <si>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Forage crop area likely includes area sown to fodder crops or sown and then used to graze livestock.  It</t>
  </si>
  <si>
    <t>includes alfalfa, elephant grass (xiangcao), etc.  Also, forage crop area may include lake, pond or canal area</t>
  </si>
  <si>
    <t>used to grow water plants (water hyacinth, etc.) used for fodder.  It excludes area used to grow grain to feed</t>
  </si>
  <si>
    <t>livestock (it is included in grain area), although it includes grain area that is harvested for green green silage</t>
  </si>
  <si>
    <t>(green corn stalks, etc.).</t>
  </si>
  <si>
    <t xml:space="preserve">    —u2˜ Hainan data available beginning in 1988 -- prior years included in Guangdong.</t>
  </si>
  <si>
    <t xml:space="preserve">    Sources:  (2, p. 113), (5, p. 48), (6, p. 96), (7, p. 157), (8, p. 191), (9, p. 227), (10, p. 242), (11, p. 272),</t>
  </si>
  <si>
    <t>(12, p. 275) and (13, p. 305).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</si>
</sst>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2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2" width="7.625" style="0" customWidth="1"/>
  </cols>
  <sheetData>
    <row r="1" ht="12">
      <c r="A1" s="1" t="s">
        <v>0</v>
      </c>
    </row>
    <row r="3" spans="1:12" ht="12">
      <c r="A3" s="1" t="s">
        <v>1</v>
      </c>
      <c r="C3" s="2">
        <v>1979</v>
      </c>
      <c r="D3" s="2">
        <v>1982</v>
      </c>
      <c r="E3" s="2">
        <v>1983</v>
      </c>
      <c r="F3" s="2">
        <v>1984</v>
      </c>
      <c r="G3" s="2">
        <v>1985</v>
      </c>
      <c r="H3" s="2">
        <v>1986</v>
      </c>
      <c r="I3" s="2">
        <v>1987</v>
      </c>
      <c r="J3" s="2">
        <v>1988</v>
      </c>
      <c r="K3" s="2">
        <v>1989</v>
      </c>
      <c r="L3" s="2">
        <v>1990</v>
      </c>
    </row>
    <row r="5" spans="7:8" ht="12">
      <c r="G5" s="1" t="s">
        <v>2</v>
      </c>
      <c r="H5" s="3"/>
    </row>
    <row r="6" spans="4:8" ht="12">
      <c r="D6" s="3"/>
      <c r="H6" s="3"/>
    </row>
    <row r="7" spans="1:19" ht="12">
      <c r="A7" s="1" t="s">
        <v>3</v>
      </c>
      <c r="C7" s="4">
        <f aca="true" t="shared" si="0" ref="C7:L7">SUM(C8:C10)</f>
        <v>356.8666666666667</v>
      </c>
      <c r="D7" s="4">
        <f t="shared" si="0"/>
        <v>284.79999999999995</v>
      </c>
      <c r="E7" s="4">
        <f t="shared" si="0"/>
        <v>205.06666666666666</v>
      </c>
      <c r="F7" s="4">
        <f t="shared" si="0"/>
        <v>179.13333333333333</v>
      </c>
      <c r="G7" s="4">
        <f t="shared" si="0"/>
        <v>136.39999999999998</v>
      </c>
      <c r="H7" s="4">
        <f t="shared" si="0"/>
        <v>117</v>
      </c>
      <c r="I7" s="4">
        <f t="shared" si="0"/>
        <v>115.13333333333333</v>
      </c>
      <c r="J7" s="4">
        <f t="shared" si="0"/>
        <v>119.8</v>
      </c>
      <c r="K7" s="4">
        <f t="shared" si="0"/>
        <v>108.80000000000001</v>
      </c>
      <c r="L7" s="4">
        <f t="shared" si="0"/>
        <v>103.99999999999999</v>
      </c>
      <c r="M7" s="4"/>
      <c r="N7" s="4"/>
      <c r="O7" s="4"/>
      <c r="P7" s="4"/>
      <c r="Q7" s="4"/>
      <c r="R7" s="4"/>
      <c r="S7" s="4"/>
    </row>
    <row r="8" spans="2:19" ht="12">
      <c r="B8" s="1" t="s">
        <v>4</v>
      </c>
      <c r="C8" s="4">
        <v>311.8666666666667</v>
      </c>
      <c r="D8" s="4">
        <v>249.06666666666666</v>
      </c>
      <c r="E8" s="4">
        <v>174.2</v>
      </c>
      <c r="F8" s="4">
        <v>147.2</v>
      </c>
      <c r="G8" s="4">
        <v>105.33333333333333</v>
      </c>
      <c r="H8" s="4">
        <v>89</v>
      </c>
      <c r="I8" s="4">
        <v>85.86666666666666</v>
      </c>
      <c r="J8" s="4">
        <v>93.33333333333333</v>
      </c>
      <c r="K8" s="4">
        <v>83.93333333333334</v>
      </c>
      <c r="L8" s="4">
        <v>82.6</v>
      </c>
      <c r="M8" s="4"/>
      <c r="N8" s="4"/>
      <c r="O8" s="4"/>
      <c r="P8" s="4"/>
      <c r="Q8" s="4"/>
      <c r="R8" s="4"/>
      <c r="S8" s="4"/>
    </row>
    <row r="9" spans="2:19" ht="12">
      <c r="B9" s="1" t="s">
        <v>5</v>
      </c>
      <c r="C9" s="4">
        <v>22.6</v>
      </c>
      <c r="D9" s="4">
        <v>21.466666666666665</v>
      </c>
      <c r="E9" s="4">
        <v>19.533333333333335</v>
      </c>
      <c r="F9" s="4">
        <v>24.533333333333335</v>
      </c>
      <c r="G9" s="4">
        <v>25.466666666666665</v>
      </c>
      <c r="H9" s="4">
        <v>23</v>
      </c>
      <c r="I9" s="4">
        <v>21.933333333333334</v>
      </c>
      <c r="J9" s="4">
        <v>20.666666666666668</v>
      </c>
      <c r="K9" s="4">
        <v>20.4</v>
      </c>
      <c r="L9" s="4">
        <v>17.066666666666666</v>
      </c>
      <c r="M9" s="4"/>
      <c r="N9" s="4"/>
      <c r="O9" s="4"/>
      <c r="P9" s="4"/>
      <c r="Q9" s="4"/>
      <c r="R9" s="4"/>
      <c r="S9" s="4"/>
    </row>
    <row r="10" spans="2:19" ht="12">
      <c r="B10" s="1" t="s">
        <v>6</v>
      </c>
      <c r="C10" s="4">
        <v>22.4</v>
      </c>
      <c r="D10" s="4">
        <v>14.266666666666667</v>
      </c>
      <c r="E10" s="4">
        <v>11.333333333333334</v>
      </c>
      <c r="F10" s="4">
        <v>7.4</v>
      </c>
      <c r="G10" s="4">
        <v>5.6</v>
      </c>
      <c r="H10" s="4">
        <v>5</v>
      </c>
      <c r="I10" s="4">
        <v>7.333333333333333</v>
      </c>
      <c r="J10" s="4">
        <v>5.8</v>
      </c>
      <c r="K10" s="4">
        <v>4.466666666666667</v>
      </c>
      <c r="L10" s="4">
        <v>4.333333333333333</v>
      </c>
      <c r="M10" s="4"/>
      <c r="N10" s="4"/>
      <c r="O10" s="4"/>
      <c r="P10" s="4"/>
      <c r="Q10" s="4"/>
      <c r="R10" s="4"/>
      <c r="S10" s="4"/>
    </row>
    <row r="11" spans="3:19" ht="1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">
      <c r="A12" s="1" t="s">
        <v>7</v>
      </c>
      <c r="C12" s="4">
        <f aca="true" t="shared" si="1" ref="C12:L12">SUM(C13:C18)</f>
        <v>276.4666666666667</v>
      </c>
      <c r="D12" s="4">
        <f t="shared" si="1"/>
        <v>200.26666666666665</v>
      </c>
      <c r="E12" s="4">
        <f t="shared" si="1"/>
        <v>174.5333333333333</v>
      </c>
      <c r="F12" s="4">
        <f t="shared" si="1"/>
        <v>169.46666666666667</v>
      </c>
      <c r="G12" s="4">
        <f t="shared" si="1"/>
        <v>182.6</v>
      </c>
      <c r="H12" s="4">
        <f t="shared" si="1"/>
        <v>185</v>
      </c>
      <c r="I12" s="4">
        <f t="shared" si="1"/>
        <v>173</v>
      </c>
      <c r="J12" s="4">
        <f t="shared" si="1"/>
        <v>163.86666666666665</v>
      </c>
      <c r="K12" s="4">
        <f t="shared" si="1"/>
        <v>152.06666666666666</v>
      </c>
      <c r="L12" s="4">
        <f t="shared" si="1"/>
        <v>145.46666666666667</v>
      </c>
      <c r="M12" s="4"/>
      <c r="N12" s="4"/>
      <c r="O12" s="4"/>
      <c r="P12" s="4"/>
      <c r="Q12" s="4"/>
      <c r="R12" s="4"/>
      <c r="S12" s="4"/>
    </row>
    <row r="13" spans="2:19" ht="12">
      <c r="B13" s="1" t="s">
        <v>8</v>
      </c>
      <c r="C13" s="4">
        <v>53.2</v>
      </c>
      <c r="D13" s="4">
        <v>30.866666666666667</v>
      </c>
      <c r="E13" s="4">
        <v>21.933333333333334</v>
      </c>
      <c r="F13" s="4">
        <v>17.133333333333333</v>
      </c>
      <c r="G13" s="4">
        <v>12.933333333333334</v>
      </c>
      <c r="H13" s="4">
        <v>10</v>
      </c>
      <c r="I13" s="4">
        <v>7.933333333333334</v>
      </c>
      <c r="J13" s="4">
        <v>6.533333333333334</v>
      </c>
      <c r="K13" s="4">
        <v>4.666666666666667</v>
      </c>
      <c r="L13" s="4">
        <v>4</v>
      </c>
      <c r="M13" s="4"/>
      <c r="N13" s="4"/>
      <c r="O13" s="4"/>
      <c r="P13" s="4"/>
      <c r="Q13" s="4"/>
      <c r="R13" s="4"/>
      <c r="S13" s="4"/>
    </row>
    <row r="14" spans="2:19" ht="12">
      <c r="B14" s="1" t="s">
        <v>9</v>
      </c>
      <c r="C14" s="4">
        <v>90.33333333333333</v>
      </c>
      <c r="D14" s="4">
        <v>59.93333333333333</v>
      </c>
      <c r="E14" s="4">
        <v>47.86666666666667</v>
      </c>
      <c r="F14" s="4">
        <v>47.46666666666667</v>
      </c>
      <c r="G14" s="4">
        <v>65.66666666666667</v>
      </c>
      <c r="H14" s="4">
        <v>76</v>
      </c>
      <c r="I14" s="4">
        <v>68.6</v>
      </c>
      <c r="J14" s="4">
        <v>69.33333333333333</v>
      </c>
      <c r="K14" s="4">
        <v>62.93333333333334</v>
      </c>
      <c r="L14" s="4">
        <v>57.46666666666667</v>
      </c>
      <c r="M14" s="4"/>
      <c r="N14" s="4"/>
      <c r="O14" s="4"/>
      <c r="P14" s="4"/>
      <c r="Q14" s="4"/>
      <c r="R14" s="4"/>
      <c r="S14" s="4"/>
    </row>
    <row r="15" spans="2:19" ht="12">
      <c r="B15" s="1" t="s">
        <v>10</v>
      </c>
      <c r="C15" s="4">
        <v>20</v>
      </c>
      <c r="D15" s="4">
        <v>15.8</v>
      </c>
      <c r="E15" s="4">
        <v>15.333333333333334</v>
      </c>
      <c r="F15" s="4">
        <v>14.733333333333333</v>
      </c>
      <c r="G15" s="4">
        <v>12.6</v>
      </c>
      <c r="H15" s="4">
        <v>10</v>
      </c>
      <c r="I15" s="4">
        <v>11.133333333333333</v>
      </c>
      <c r="J15" s="4">
        <v>11.8</v>
      </c>
      <c r="K15" s="4">
        <v>10.866666666666667</v>
      </c>
      <c r="L15" s="4">
        <v>10.6</v>
      </c>
      <c r="M15" s="4"/>
      <c r="N15" s="4"/>
      <c r="O15" s="4"/>
      <c r="P15" s="4"/>
      <c r="Q15" s="4"/>
      <c r="R15" s="4"/>
      <c r="S15" s="4"/>
    </row>
    <row r="16" spans="2:19" ht="12">
      <c r="B16" s="1" t="s">
        <v>11</v>
      </c>
      <c r="C16" s="4">
        <v>6.333333333333333</v>
      </c>
      <c r="D16" s="4">
        <v>3.2666666666666666</v>
      </c>
      <c r="E16" s="4">
        <v>3.466666666666667</v>
      </c>
      <c r="F16" s="4">
        <v>2.6666666666666665</v>
      </c>
      <c r="G16" s="4">
        <v>3.066666666666667</v>
      </c>
      <c r="H16" s="4">
        <v>4</v>
      </c>
      <c r="I16" s="4">
        <v>3.6</v>
      </c>
      <c r="J16" s="4">
        <v>2.8666666666666667</v>
      </c>
      <c r="K16" s="4">
        <v>2.9333333333333336</v>
      </c>
      <c r="L16" s="4">
        <v>3</v>
      </c>
      <c r="M16" s="4"/>
      <c r="N16" s="4"/>
      <c r="O16" s="4"/>
      <c r="P16" s="4"/>
      <c r="Q16" s="4"/>
      <c r="R16" s="4"/>
      <c r="S16" s="4"/>
    </row>
    <row r="17" spans="2:19" ht="12">
      <c r="B17" s="1" t="s">
        <v>12</v>
      </c>
      <c r="C17" s="4">
        <v>12.4</v>
      </c>
      <c r="D17" s="4">
        <v>7.866666666666666</v>
      </c>
      <c r="E17" s="4">
        <v>5.866666666666666</v>
      </c>
      <c r="F17" s="4">
        <v>5.333333333333333</v>
      </c>
      <c r="G17" s="4">
        <v>7.066666666666666</v>
      </c>
      <c r="H17" s="4">
        <v>8</v>
      </c>
      <c r="I17" s="4">
        <v>4.066666666666666</v>
      </c>
      <c r="J17" s="4">
        <v>3.3333333333333335</v>
      </c>
      <c r="K17" s="4">
        <v>3.3333333333333335</v>
      </c>
      <c r="L17" s="4">
        <v>8.933333333333334</v>
      </c>
      <c r="M17" s="4"/>
      <c r="N17" s="4"/>
      <c r="O17" s="4"/>
      <c r="P17" s="4"/>
      <c r="Q17" s="4"/>
      <c r="R17" s="4"/>
      <c r="S17" s="4"/>
    </row>
    <row r="18" spans="2:19" ht="12">
      <c r="B18" s="1" t="s">
        <v>13</v>
      </c>
      <c r="C18" s="4">
        <v>94.2</v>
      </c>
      <c r="D18" s="4">
        <v>82.53333333333333</v>
      </c>
      <c r="E18" s="4">
        <v>80.06666666666666</v>
      </c>
      <c r="F18" s="4">
        <v>82.13333333333334</v>
      </c>
      <c r="G18" s="4">
        <v>81.26666666666667</v>
      </c>
      <c r="H18" s="4">
        <v>77</v>
      </c>
      <c r="I18" s="4">
        <v>77.66666666666667</v>
      </c>
      <c r="J18" s="4">
        <v>70</v>
      </c>
      <c r="K18" s="4">
        <v>67.33333333333333</v>
      </c>
      <c r="L18" s="4">
        <v>61.46666666666667</v>
      </c>
      <c r="M18" s="4"/>
      <c r="N18" s="4"/>
      <c r="O18" s="4"/>
      <c r="P18" s="4"/>
      <c r="Q18" s="4"/>
      <c r="R18" s="4"/>
      <c r="S18" s="4"/>
    </row>
    <row r="19" spans="3:19" ht="1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">
      <c r="A20" s="1" t="s">
        <v>14</v>
      </c>
      <c r="C20" s="4">
        <f aca="true" t="shared" si="2" ref="C20:L20">SUM(C21:C26)</f>
        <v>754.2666666666667</v>
      </c>
      <c r="D20" s="4">
        <f t="shared" si="2"/>
        <v>649.4</v>
      </c>
      <c r="E20" s="4">
        <f t="shared" si="2"/>
        <v>701.2666666666668</v>
      </c>
      <c r="F20" s="4">
        <f t="shared" si="2"/>
        <v>651.4</v>
      </c>
      <c r="G20" s="4">
        <f t="shared" si="2"/>
        <v>678.2666666666667</v>
      </c>
      <c r="H20" s="4">
        <f t="shared" si="2"/>
        <v>701</v>
      </c>
      <c r="I20" s="4">
        <f t="shared" si="2"/>
        <v>748.6666666666667</v>
      </c>
      <c r="J20" s="4">
        <f t="shared" si="2"/>
        <v>686.9333333333334</v>
      </c>
      <c r="K20" s="4">
        <f t="shared" si="2"/>
        <v>651.5999999999999</v>
      </c>
      <c r="L20" s="4">
        <f t="shared" si="2"/>
        <v>633.7333333333333</v>
      </c>
      <c r="M20" s="4"/>
      <c r="N20" s="4"/>
      <c r="O20" s="4"/>
      <c r="P20" s="4"/>
      <c r="Q20" s="4"/>
      <c r="R20" s="4"/>
      <c r="S20" s="4"/>
    </row>
    <row r="21" spans="2:19" ht="12">
      <c r="B21" s="1" t="s">
        <v>15</v>
      </c>
      <c r="C21" s="4">
        <v>149.73333333333332</v>
      </c>
      <c r="D21" s="4">
        <v>115.13333333333334</v>
      </c>
      <c r="E21" s="4">
        <v>128.26666666666668</v>
      </c>
      <c r="F21" s="4">
        <v>131</v>
      </c>
      <c r="G21" s="4">
        <v>117.53333333333333</v>
      </c>
      <c r="H21" s="4">
        <v>107</v>
      </c>
      <c r="I21" s="4">
        <v>92.33333333333333</v>
      </c>
      <c r="J21" s="4">
        <v>69.8</v>
      </c>
      <c r="K21" s="4">
        <v>59.8</v>
      </c>
      <c r="L21" s="4">
        <v>59.06666666666667</v>
      </c>
      <c r="M21" s="4"/>
      <c r="N21" s="4"/>
      <c r="O21" s="4"/>
      <c r="P21" s="4"/>
      <c r="Q21" s="4"/>
      <c r="R21" s="4"/>
      <c r="S21" s="4"/>
    </row>
    <row r="22" spans="2:19" ht="12">
      <c r="B22" s="1" t="s">
        <v>16</v>
      </c>
      <c r="C22" s="4">
        <v>211.66666666666666</v>
      </c>
      <c r="D22" s="4">
        <v>218.8</v>
      </c>
      <c r="E22" s="4">
        <v>266.6666666666667</v>
      </c>
      <c r="F22" s="4">
        <v>205.86666666666667</v>
      </c>
      <c r="G22" s="4">
        <v>250.33333333333334</v>
      </c>
      <c r="H22" s="4">
        <v>247</v>
      </c>
      <c r="I22" s="4">
        <v>259.2</v>
      </c>
      <c r="J22" s="4">
        <v>250.8</v>
      </c>
      <c r="K22" s="4">
        <v>242.73333333333335</v>
      </c>
      <c r="L22" s="4">
        <v>230.4</v>
      </c>
      <c r="M22" s="4"/>
      <c r="N22" s="4"/>
      <c r="O22" s="4"/>
      <c r="P22" s="4"/>
      <c r="Q22" s="4"/>
      <c r="R22" s="4"/>
      <c r="S22" s="4"/>
    </row>
    <row r="23" spans="2:19" ht="12">
      <c r="B23" s="1" t="s">
        <v>17</v>
      </c>
      <c r="C23" s="4">
        <v>153.13333333333333</v>
      </c>
      <c r="D23" s="4">
        <v>96.86666666666666</v>
      </c>
      <c r="E23" s="4">
        <v>96.06666666666666</v>
      </c>
      <c r="F23" s="4">
        <v>118.06666666666666</v>
      </c>
      <c r="G23" s="4">
        <v>114.2</v>
      </c>
      <c r="H23" s="4">
        <v>144</v>
      </c>
      <c r="I23" s="4">
        <v>167.2</v>
      </c>
      <c r="J23" s="4">
        <v>145.8</v>
      </c>
      <c r="K23" s="4">
        <v>129.93333333333334</v>
      </c>
      <c r="L23" s="4">
        <v>123.8</v>
      </c>
      <c r="M23" s="4"/>
      <c r="N23" s="4"/>
      <c r="O23" s="4"/>
      <c r="P23" s="4"/>
      <c r="Q23" s="4"/>
      <c r="R23" s="4"/>
      <c r="S23" s="4"/>
    </row>
    <row r="24" spans="2:19" ht="12">
      <c r="B24" s="1" t="s">
        <v>18</v>
      </c>
      <c r="C24" s="4">
        <v>45.8</v>
      </c>
      <c r="D24" s="4">
        <v>30.466666666666665</v>
      </c>
      <c r="E24" s="4">
        <v>36.4</v>
      </c>
      <c r="F24" s="4">
        <v>37.2</v>
      </c>
      <c r="G24" s="4">
        <v>42.06666666666667</v>
      </c>
      <c r="H24" s="4">
        <v>28</v>
      </c>
      <c r="I24" s="4">
        <v>36.06666666666667</v>
      </c>
      <c r="J24" s="4">
        <v>28.333333333333332</v>
      </c>
      <c r="K24" s="4">
        <v>27.133333333333336</v>
      </c>
      <c r="L24" s="4">
        <v>28.6</v>
      </c>
      <c r="M24" s="4"/>
      <c r="N24" s="4"/>
      <c r="O24" s="4"/>
      <c r="P24" s="4"/>
      <c r="Q24" s="4"/>
      <c r="R24" s="4"/>
      <c r="S24" s="4"/>
    </row>
    <row r="25" spans="2:19" ht="12">
      <c r="B25" s="1" t="s">
        <v>19</v>
      </c>
      <c r="C25" s="4">
        <v>185.86666666666667</v>
      </c>
      <c r="D25" s="4">
        <v>177.66666666666666</v>
      </c>
      <c r="E25" s="4">
        <v>164.2</v>
      </c>
      <c r="F25" s="4">
        <v>148.66666666666666</v>
      </c>
      <c r="G25" s="4">
        <v>143.46666666666667</v>
      </c>
      <c r="H25" s="4">
        <v>163</v>
      </c>
      <c r="I25" s="4">
        <v>181.46666666666667</v>
      </c>
      <c r="J25" s="4">
        <v>178.33333333333334</v>
      </c>
      <c r="K25" s="4">
        <v>176.2</v>
      </c>
      <c r="L25" s="4">
        <v>171.46666666666667</v>
      </c>
      <c r="M25" s="4"/>
      <c r="N25" s="4"/>
      <c r="O25" s="4"/>
      <c r="P25" s="4"/>
      <c r="Q25" s="4"/>
      <c r="R25" s="4"/>
      <c r="S25" s="4"/>
    </row>
    <row r="26" spans="2:19" ht="12">
      <c r="B26" s="1" t="s">
        <v>20</v>
      </c>
      <c r="C26" s="4">
        <v>8.066666666666666</v>
      </c>
      <c r="D26" s="4">
        <v>10.466666666666667</v>
      </c>
      <c r="E26" s="4">
        <v>9.666666666666666</v>
      </c>
      <c r="F26" s="4">
        <v>10.6</v>
      </c>
      <c r="G26" s="4">
        <v>10.666666666666666</v>
      </c>
      <c r="H26" s="4">
        <v>12</v>
      </c>
      <c r="I26" s="4">
        <v>12.4</v>
      </c>
      <c r="J26" s="4">
        <v>13.866666666666667</v>
      </c>
      <c r="K26" s="4">
        <v>15.8</v>
      </c>
      <c r="L26" s="4">
        <v>20.4</v>
      </c>
      <c r="M26" s="4"/>
      <c r="N26" s="4"/>
      <c r="O26" s="4"/>
      <c r="P26" s="4"/>
      <c r="Q26" s="4"/>
      <c r="R26" s="4"/>
      <c r="S26" s="4"/>
    </row>
    <row r="27" spans="3:19" ht="1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">
      <c r="A28" s="1" t="s">
        <v>21</v>
      </c>
      <c r="C28" s="4">
        <f aca="true" t="shared" si="3" ref="C28:L28">SUM(C29:C32)</f>
        <v>74.2</v>
      </c>
      <c r="D28" s="4">
        <f t="shared" si="3"/>
        <v>39.8</v>
      </c>
      <c r="E28" s="4">
        <f t="shared" si="3"/>
        <v>41.06666666666666</v>
      </c>
      <c r="F28" s="4">
        <f t="shared" si="3"/>
        <v>44.800000000000004</v>
      </c>
      <c r="G28" s="4">
        <f t="shared" si="3"/>
        <v>42.599999999999994</v>
      </c>
      <c r="H28" s="4">
        <f t="shared" si="3"/>
        <v>43</v>
      </c>
      <c r="I28" s="4">
        <f t="shared" si="3"/>
        <v>34.46666666666667</v>
      </c>
      <c r="J28" s="4">
        <f t="shared" si="3"/>
        <v>35.86666666666667</v>
      </c>
      <c r="K28" s="4">
        <f t="shared" si="3"/>
        <v>34.2</v>
      </c>
      <c r="L28" s="4">
        <f t="shared" si="3"/>
        <v>35.266666666666666</v>
      </c>
      <c r="M28" s="4"/>
      <c r="N28" s="4"/>
      <c r="O28" s="4"/>
      <c r="P28" s="4"/>
      <c r="Q28" s="4"/>
      <c r="R28" s="4"/>
      <c r="S28" s="4"/>
    </row>
    <row r="29" spans="2:19" ht="12">
      <c r="B29" s="1" t="s">
        <v>22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/>
      <c r="O29" s="4"/>
      <c r="P29" s="4"/>
      <c r="Q29" s="4"/>
      <c r="R29" s="4"/>
      <c r="S29" s="4"/>
    </row>
    <row r="30" spans="2:19" ht="12">
      <c r="B30" s="1" t="s">
        <v>23</v>
      </c>
      <c r="C30" s="4">
        <v>63.4</v>
      </c>
      <c r="D30" s="4">
        <v>32.666666666666664</v>
      </c>
      <c r="E30" s="4">
        <v>28.133333333333333</v>
      </c>
      <c r="F30" s="4">
        <v>30.666666666666668</v>
      </c>
      <c r="G30" s="4">
        <v>34.93333333333333</v>
      </c>
      <c r="H30" s="4">
        <v>34</v>
      </c>
      <c r="I30" s="4">
        <v>24.666666666666668</v>
      </c>
      <c r="J30" s="4">
        <v>25.733333333333334</v>
      </c>
      <c r="K30" s="4">
        <v>24.133333333333336</v>
      </c>
      <c r="L30" s="4">
        <v>23.933333333333334</v>
      </c>
      <c r="M30" s="4"/>
      <c r="N30" s="4"/>
      <c r="O30" s="4"/>
      <c r="P30" s="4"/>
      <c r="Q30" s="4"/>
      <c r="R30" s="4"/>
      <c r="S30" s="4"/>
    </row>
    <row r="31" spans="2:19" ht="12">
      <c r="B31" s="1" t="s">
        <v>24</v>
      </c>
      <c r="C31" s="4">
        <v>10.8</v>
      </c>
      <c r="D31" s="4">
        <v>4.266666666666667</v>
      </c>
      <c r="E31" s="4">
        <v>10.533333333333333</v>
      </c>
      <c r="F31" s="4">
        <v>11</v>
      </c>
      <c r="G31" s="4">
        <v>3.8</v>
      </c>
      <c r="H31" s="4">
        <v>5</v>
      </c>
      <c r="I31" s="4">
        <v>5.066666666666666</v>
      </c>
      <c r="J31" s="4">
        <v>4.6</v>
      </c>
      <c r="K31" s="4">
        <v>4.4</v>
      </c>
      <c r="L31" s="4">
        <v>4.866666666666666</v>
      </c>
      <c r="M31" s="4"/>
      <c r="N31" s="4"/>
      <c r="O31" s="4"/>
      <c r="P31" s="4"/>
      <c r="Q31" s="4"/>
      <c r="R31" s="4"/>
      <c r="S31" s="4"/>
    </row>
    <row r="32" spans="2:19" ht="12">
      <c r="B32" s="1" t="s">
        <v>25</v>
      </c>
      <c r="C32" s="4">
        <v>0</v>
      </c>
      <c r="D32" s="4">
        <v>2.8666666666666667</v>
      </c>
      <c r="E32" s="4">
        <v>2.4</v>
      </c>
      <c r="F32" s="4">
        <v>3.1333333333333333</v>
      </c>
      <c r="G32" s="4">
        <v>3.8666666666666667</v>
      </c>
      <c r="H32" s="4">
        <v>4</v>
      </c>
      <c r="I32" s="4">
        <v>4.733333333333333</v>
      </c>
      <c r="J32" s="4">
        <v>5.533333333333334</v>
      </c>
      <c r="K32" s="4">
        <v>5.666666666666667</v>
      </c>
      <c r="L32" s="4">
        <v>6.466666666666667</v>
      </c>
      <c r="M32" s="4"/>
      <c r="N32" s="4"/>
      <c r="O32" s="4"/>
      <c r="P32" s="4"/>
      <c r="Q32" s="4"/>
      <c r="R32" s="4"/>
      <c r="S32" s="4"/>
    </row>
    <row r="33" spans="3:19" ht="1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">
      <c r="A34" s="1" t="s">
        <v>26</v>
      </c>
      <c r="C34" s="4">
        <f aca="true" t="shared" si="4" ref="C34:L34">SUM(C35:C37)</f>
        <v>74.86666666666667</v>
      </c>
      <c r="D34" s="4">
        <f t="shared" si="4"/>
        <v>93.06666666666666</v>
      </c>
      <c r="E34" s="4">
        <f t="shared" si="4"/>
        <v>111.66666666666666</v>
      </c>
      <c r="F34" s="4">
        <f t="shared" si="4"/>
        <v>133.66666666666666</v>
      </c>
      <c r="G34" s="4">
        <f t="shared" si="4"/>
        <v>164.06666666666666</v>
      </c>
      <c r="H34" s="4">
        <f t="shared" si="4"/>
        <v>176</v>
      </c>
      <c r="I34" s="4">
        <f t="shared" si="4"/>
        <v>186.73333333333332</v>
      </c>
      <c r="J34" s="4">
        <f t="shared" si="4"/>
        <v>207.4</v>
      </c>
      <c r="K34" s="4">
        <f t="shared" si="4"/>
        <v>216.8</v>
      </c>
      <c r="L34" s="4">
        <f t="shared" si="4"/>
        <v>233.99999999999997</v>
      </c>
      <c r="M34" s="4"/>
      <c r="N34" s="4"/>
      <c r="O34" s="4"/>
      <c r="P34" s="4"/>
      <c r="Q34" s="4"/>
      <c r="R34" s="4"/>
      <c r="S34" s="4"/>
    </row>
    <row r="35" spans="2:19" ht="12">
      <c r="B35" s="1" t="s">
        <v>27</v>
      </c>
      <c r="C35" s="4">
        <v>24.733333333333334</v>
      </c>
      <c r="D35" s="4">
        <v>17.133333333333333</v>
      </c>
      <c r="E35" s="4">
        <v>22.333333333333332</v>
      </c>
      <c r="F35" s="4">
        <v>26.2</v>
      </c>
      <c r="G35" s="4">
        <v>30.066666666666666</v>
      </c>
      <c r="H35" s="4">
        <v>30</v>
      </c>
      <c r="I35" s="4">
        <v>30.933333333333334</v>
      </c>
      <c r="J35" s="4">
        <v>35.46666666666667</v>
      </c>
      <c r="K35" s="4">
        <v>33.333333333333336</v>
      </c>
      <c r="L35" s="4">
        <v>37.6</v>
      </c>
      <c r="M35" s="4"/>
      <c r="N35" s="4"/>
      <c r="O35" s="4"/>
      <c r="P35" s="4"/>
      <c r="Q35" s="4"/>
      <c r="R35" s="4"/>
      <c r="S35" s="4"/>
    </row>
    <row r="36" spans="2:19" ht="12">
      <c r="B36" s="1" t="s">
        <v>28</v>
      </c>
      <c r="C36" s="4">
        <v>42.13333333333333</v>
      </c>
      <c r="D36" s="4">
        <v>60.86666666666667</v>
      </c>
      <c r="E36" s="4">
        <v>71.73333333333333</v>
      </c>
      <c r="F36" s="4">
        <v>85.53333333333333</v>
      </c>
      <c r="G36" s="4">
        <v>105.73333333333333</v>
      </c>
      <c r="H36" s="4">
        <v>116</v>
      </c>
      <c r="I36" s="4">
        <v>123.66666666666667</v>
      </c>
      <c r="J36" s="4">
        <v>133.33333333333334</v>
      </c>
      <c r="K36" s="4">
        <v>141.46666666666667</v>
      </c>
      <c r="L36" s="4">
        <v>151.73333333333332</v>
      </c>
      <c r="M36" s="4"/>
      <c r="N36" s="4"/>
      <c r="O36" s="4"/>
      <c r="P36" s="4"/>
      <c r="Q36" s="4"/>
      <c r="R36" s="4"/>
      <c r="S36" s="4"/>
    </row>
    <row r="37" spans="2:19" ht="12">
      <c r="B37" s="1" t="s">
        <v>29</v>
      </c>
      <c r="C37" s="4">
        <v>8</v>
      </c>
      <c r="D37" s="4">
        <v>15.066666666666666</v>
      </c>
      <c r="E37" s="4">
        <v>17.6</v>
      </c>
      <c r="F37" s="4">
        <v>21.933333333333334</v>
      </c>
      <c r="G37" s="4">
        <v>28.266666666666666</v>
      </c>
      <c r="H37" s="4">
        <v>30</v>
      </c>
      <c r="I37" s="4">
        <v>32.13333333333333</v>
      </c>
      <c r="J37" s="4">
        <v>38.6</v>
      </c>
      <c r="K37" s="4">
        <v>42</v>
      </c>
      <c r="L37" s="4">
        <v>44.666666666666664</v>
      </c>
      <c r="M37" s="4"/>
      <c r="N37" s="4"/>
      <c r="O37" s="4"/>
      <c r="P37" s="4"/>
      <c r="Q37" s="4"/>
      <c r="R37" s="4"/>
      <c r="S37" s="4"/>
    </row>
    <row r="38" spans="3:19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">
      <c r="A39" s="1" t="s">
        <v>30</v>
      </c>
      <c r="C39" s="4">
        <f aca="true" t="shared" si="5" ref="C39:I39">SUM(C40:C42)</f>
        <v>83.93333333333334</v>
      </c>
      <c r="D39" s="4">
        <f t="shared" si="5"/>
        <v>92.2</v>
      </c>
      <c r="E39" s="4">
        <f t="shared" si="5"/>
        <v>100.46666666666667</v>
      </c>
      <c r="F39" s="4">
        <f t="shared" si="5"/>
        <v>122.53333333333333</v>
      </c>
      <c r="G39" s="4">
        <f t="shared" si="5"/>
        <v>138.6</v>
      </c>
      <c r="H39" s="4">
        <f t="shared" si="5"/>
        <v>162</v>
      </c>
      <c r="I39" s="4">
        <f t="shared" si="5"/>
        <v>189.26666666666665</v>
      </c>
      <c r="J39" s="4">
        <f>SUM(J40:J43)</f>
        <v>234.13333333333333</v>
      </c>
      <c r="K39" s="4">
        <f>SUM(K40:K43)</f>
        <v>245.26666666666665</v>
      </c>
      <c r="L39" s="4">
        <f>SUM(L40:L43)</f>
        <v>263.20000000000005</v>
      </c>
      <c r="M39" s="4"/>
      <c r="N39" s="4"/>
      <c r="O39" s="4"/>
      <c r="P39" s="4"/>
      <c r="Q39" s="4"/>
      <c r="R39" s="4"/>
      <c r="S39" s="4"/>
    </row>
    <row r="40" spans="2:19" ht="12">
      <c r="B40" s="1" t="s">
        <v>31</v>
      </c>
      <c r="C40" s="4">
        <v>36.666666666666664</v>
      </c>
      <c r="D40" s="4">
        <v>46.6</v>
      </c>
      <c r="E40" s="4">
        <v>53.266666666666666</v>
      </c>
      <c r="F40" s="4">
        <v>66.73333333333333</v>
      </c>
      <c r="G40" s="4">
        <v>71.26666666666667</v>
      </c>
      <c r="H40" s="4">
        <v>82</v>
      </c>
      <c r="I40" s="4">
        <v>90.33333333333333</v>
      </c>
      <c r="J40" s="4">
        <v>122.93333333333334</v>
      </c>
      <c r="K40" s="4">
        <v>127.6</v>
      </c>
      <c r="L40" s="4">
        <v>131.8</v>
      </c>
      <c r="M40" s="4"/>
      <c r="N40" s="4"/>
      <c r="O40" s="4"/>
      <c r="P40" s="4"/>
      <c r="Q40" s="4"/>
      <c r="R40" s="4"/>
      <c r="S40" s="4"/>
    </row>
    <row r="41" spans="2:19" ht="12">
      <c r="B41" s="1" t="s">
        <v>32</v>
      </c>
      <c r="C41" s="4">
        <v>40.266666666666666</v>
      </c>
      <c r="D41" s="4">
        <v>37.8</v>
      </c>
      <c r="E41" s="4">
        <v>38</v>
      </c>
      <c r="F41" s="4">
        <v>46</v>
      </c>
      <c r="G41" s="4">
        <v>55</v>
      </c>
      <c r="H41" s="4">
        <v>61</v>
      </c>
      <c r="I41" s="4">
        <v>68.93333333333334</v>
      </c>
      <c r="J41" s="4">
        <v>79.46666666666667</v>
      </c>
      <c r="K41" s="4">
        <v>82.73333333333333</v>
      </c>
      <c r="L41" s="4">
        <v>92.93333333333334</v>
      </c>
      <c r="M41" s="4"/>
      <c r="N41" s="4"/>
      <c r="O41" s="4"/>
      <c r="P41" s="4"/>
      <c r="Q41" s="4"/>
      <c r="R41" s="4"/>
      <c r="S41" s="4"/>
    </row>
    <row r="42" spans="2:19" ht="12">
      <c r="B42" s="1" t="s">
        <v>33</v>
      </c>
      <c r="C42" s="4">
        <v>7</v>
      </c>
      <c r="D42" s="4">
        <v>7.8</v>
      </c>
      <c r="E42" s="4">
        <v>9.2</v>
      </c>
      <c r="F42" s="4">
        <v>9.8</v>
      </c>
      <c r="G42" s="4">
        <v>12.333333333333334</v>
      </c>
      <c r="H42" s="4">
        <v>19</v>
      </c>
      <c r="I42" s="4">
        <v>30</v>
      </c>
      <c r="J42" s="4">
        <v>31.066666666666666</v>
      </c>
      <c r="K42" s="4">
        <v>34.06666666666667</v>
      </c>
      <c r="L42" s="4">
        <v>37.93333333333333</v>
      </c>
      <c r="M42" s="4"/>
      <c r="N42" s="4"/>
      <c r="O42" s="4"/>
      <c r="P42" s="4"/>
      <c r="Q42" s="4"/>
      <c r="R42" s="4"/>
      <c r="S42" s="4"/>
    </row>
    <row r="43" spans="2:19" ht="12">
      <c r="B43" s="1" t="s">
        <v>34</v>
      </c>
      <c r="C43" s="5" t="s">
        <v>35</v>
      </c>
      <c r="D43" s="5" t="s">
        <v>35</v>
      </c>
      <c r="E43" s="5" t="s">
        <v>35</v>
      </c>
      <c r="F43" s="5" t="s">
        <v>35</v>
      </c>
      <c r="G43" s="5" t="s">
        <v>35</v>
      </c>
      <c r="H43" s="5" t="s">
        <v>35</v>
      </c>
      <c r="I43" s="5" t="s">
        <v>35</v>
      </c>
      <c r="J43" s="4">
        <v>0.6666666666666666</v>
      </c>
      <c r="K43" s="4">
        <v>0.8666666666666667</v>
      </c>
      <c r="L43" s="4">
        <v>0.5333333333333333</v>
      </c>
      <c r="M43" s="4"/>
      <c r="N43" s="4"/>
      <c r="O43" s="4"/>
      <c r="P43" s="4"/>
      <c r="Q43" s="4"/>
      <c r="R43" s="4"/>
      <c r="S43" s="4"/>
    </row>
    <row r="44" spans="3:19" ht="1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">
      <c r="A45" s="1" t="s">
        <v>36</v>
      </c>
      <c r="C45" s="4">
        <f aca="true" t="shared" si="6" ref="C45:L45">SUM(C46:C49)</f>
        <v>277.8</v>
      </c>
      <c r="D45" s="4">
        <f t="shared" si="6"/>
        <v>287.93333333333334</v>
      </c>
      <c r="E45" s="4">
        <f t="shared" si="6"/>
        <v>288.06666666666666</v>
      </c>
      <c r="F45" s="4">
        <f t="shared" si="6"/>
        <v>303.8666666666667</v>
      </c>
      <c r="G45" s="4">
        <f t="shared" si="6"/>
        <v>322.26666666666665</v>
      </c>
      <c r="H45" s="4">
        <f t="shared" si="6"/>
        <v>355</v>
      </c>
      <c r="I45" s="4">
        <f t="shared" si="6"/>
        <v>394.93333333333334</v>
      </c>
      <c r="J45" s="4">
        <f t="shared" si="6"/>
        <v>403.8666666666666</v>
      </c>
      <c r="K45" s="4">
        <f t="shared" si="6"/>
        <v>476.2666666666667</v>
      </c>
      <c r="L45" s="4">
        <f t="shared" si="6"/>
        <v>446.5333333333333</v>
      </c>
      <c r="M45" s="4"/>
      <c r="N45" s="4"/>
      <c r="O45" s="4"/>
      <c r="P45" s="4"/>
      <c r="Q45" s="4"/>
      <c r="R45" s="4"/>
      <c r="S45" s="4"/>
    </row>
    <row r="46" spans="2:19" ht="12">
      <c r="B46" s="1" t="s">
        <v>37</v>
      </c>
      <c r="C46" s="4">
        <v>242</v>
      </c>
      <c r="D46" s="4">
        <v>249.93333333333334</v>
      </c>
      <c r="E46" s="4">
        <v>239.93333333333334</v>
      </c>
      <c r="F46" s="4">
        <v>242.73333333333332</v>
      </c>
      <c r="G46" s="4">
        <v>255.66666666666666</v>
      </c>
      <c r="H46" s="4">
        <v>282</v>
      </c>
      <c r="I46" s="4">
        <v>312.26666666666665</v>
      </c>
      <c r="J46" s="4">
        <v>327.26666666666665</v>
      </c>
      <c r="K46" s="4">
        <v>382.73333333333335</v>
      </c>
      <c r="L46" s="4">
        <v>351.3333333333333</v>
      </c>
      <c r="M46" s="4"/>
      <c r="N46" s="4"/>
      <c r="O46" s="4"/>
      <c r="P46" s="4"/>
      <c r="Q46" s="4"/>
      <c r="R46" s="4"/>
      <c r="S46" s="4"/>
    </row>
    <row r="47" spans="2:19" ht="12">
      <c r="B47" s="1" t="s">
        <v>38</v>
      </c>
      <c r="C47" s="4">
        <v>6.4</v>
      </c>
      <c r="D47" s="4">
        <v>6.8</v>
      </c>
      <c r="E47" s="4">
        <v>8.333333333333334</v>
      </c>
      <c r="F47" s="4">
        <v>14</v>
      </c>
      <c r="G47" s="4">
        <v>17.866666666666667</v>
      </c>
      <c r="H47" s="4">
        <v>23</v>
      </c>
      <c r="I47" s="4">
        <v>25.866666666666667</v>
      </c>
      <c r="J47" s="4">
        <v>18.666666666666668</v>
      </c>
      <c r="K47" s="4">
        <v>25.866666666666664</v>
      </c>
      <c r="L47" s="4">
        <v>23.333333333333332</v>
      </c>
      <c r="M47" s="4"/>
      <c r="N47" s="4"/>
      <c r="O47" s="4"/>
      <c r="P47" s="4"/>
      <c r="Q47" s="4"/>
      <c r="R47" s="4"/>
      <c r="S47" s="4"/>
    </row>
    <row r="48" spans="2:19" ht="12">
      <c r="B48" s="1" t="s">
        <v>39</v>
      </c>
      <c r="C48" s="4">
        <v>27.6</v>
      </c>
      <c r="D48" s="4">
        <v>30.2</v>
      </c>
      <c r="E48" s="4">
        <v>37.8</v>
      </c>
      <c r="F48" s="4">
        <v>41.733333333333334</v>
      </c>
      <c r="G48" s="4">
        <v>46.733333333333334</v>
      </c>
      <c r="H48" s="4">
        <v>47</v>
      </c>
      <c r="I48" s="4">
        <v>54.2</v>
      </c>
      <c r="J48" s="4">
        <v>57.46666666666667</v>
      </c>
      <c r="K48" s="4">
        <v>64.6</v>
      </c>
      <c r="L48" s="4">
        <v>69</v>
      </c>
      <c r="M48" s="4"/>
      <c r="N48" s="4"/>
      <c r="O48" s="4"/>
      <c r="P48" s="4"/>
      <c r="Q48" s="4"/>
      <c r="R48" s="4"/>
      <c r="S48" s="4"/>
    </row>
    <row r="49" spans="2:19" ht="12">
      <c r="B49" s="1" t="s">
        <v>40</v>
      </c>
      <c r="C49" s="4">
        <v>1.8</v>
      </c>
      <c r="D49" s="4">
        <v>1</v>
      </c>
      <c r="E49" s="4">
        <v>2</v>
      </c>
      <c r="F49" s="4">
        <v>5.4</v>
      </c>
      <c r="G49" s="4">
        <v>2</v>
      </c>
      <c r="H49" s="4">
        <v>3</v>
      </c>
      <c r="I49" s="4">
        <v>2.6</v>
      </c>
      <c r="J49" s="4">
        <v>0.4666666666666666</v>
      </c>
      <c r="K49" s="4">
        <v>3.0666666666666664</v>
      </c>
      <c r="L49" s="4">
        <v>2.8666666666666667</v>
      </c>
      <c r="M49" s="4"/>
      <c r="N49" s="4"/>
      <c r="O49" s="4"/>
      <c r="P49" s="4"/>
      <c r="Q49" s="4"/>
      <c r="R49" s="4"/>
      <c r="S49" s="4"/>
    </row>
    <row r="50" spans="3:19" ht="1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">
      <c r="A51" s="1" t="s">
        <v>41</v>
      </c>
      <c r="C51" s="4">
        <f aca="true" t="shared" si="7" ref="C51:L51">SUM(C7,C12,C20,C28,C34,C39,C45)</f>
        <v>1898.3999999999999</v>
      </c>
      <c r="D51" s="4">
        <f t="shared" si="7"/>
        <v>1647.4666666666667</v>
      </c>
      <c r="E51" s="4">
        <f t="shared" si="7"/>
        <v>1622.1333333333334</v>
      </c>
      <c r="F51" s="4">
        <f t="shared" si="7"/>
        <v>1604.8666666666668</v>
      </c>
      <c r="G51" s="4">
        <f t="shared" si="7"/>
        <v>1664.7999999999997</v>
      </c>
      <c r="H51" s="4">
        <f t="shared" si="7"/>
        <v>1739</v>
      </c>
      <c r="I51" s="4">
        <f t="shared" si="7"/>
        <v>1842.2000000000003</v>
      </c>
      <c r="J51" s="4">
        <f t="shared" si="7"/>
        <v>1851.8666666666666</v>
      </c>
      <c r="K51" s="4">
        <f t="shared" si="7"/>
        <v>1885</v>
      </c>
      <c r="L51" s="4">
        <f t="shared" si="7"/>
        <v>1862.2</v>
      </c>
      <c r="M51" s="4"/>
      <c r="N51" s="4"/>
      <c r="O51" s="4"/>
      <c r="P51" s="4"/>
      <c r="Q51" s="4"/>
      <c r="R51" s="4"/>
      <c r="S51" s="4"/>
    </row>
    <row r="52" spans="1:19" ht="12">
      <c r="A52" s="1" t="s">
        <v>42</v>
      </c>
      <c r="C52" s="5" t="s">
        <v>35</v>
      </c>
      <c r="D52" s="5" t="s">
        <v>35</v>
      </c>
      <c r="E52" s="5" t="s">
        <v>35</v>
      </c>
      <c r="F52" s="4">
        <v>1604.8666666666666</v>
      </c>
      <c r="G52" s="4">
        <v>1664.8</v>
      </c>
      <c r="H52" s="4">
        <v>1738.5333333333333</v>
      </c>
      <c r="I52" s="4">
        <v>1842.2</v>
      </c>
      <c r="J52" s="4">
        <v>1856.2</v>
      </c>
      <c r="K52" s="4">
        <v>1885</v>
      </c>
      <c r="L52" s="4">
        <v>1862.2</v>
      </c>
      <c r="M52" s="4"/>
      <c r="N52" s="4"/>
      <c r="O52" s="4"/>
      <c r="P52" s="4"/>
      <c r="Q52" s="4"/>
      <c r="R52" s="4"/>
      <c r="S52" s="4"/>
    </row>
    <row r="53" spans="3:19" ht="1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2">
      <c r="A54" s="1" t="s">
        <v>43</v>
      </c>
    </row>
    <row r="55" ht="12">
      <c r="A55" s="1" t="s">
        <v>44</v>
      </c>
    </row>
    <row r="56" ht="12">
      <c r="A56" s="1" t="s">
        <v>45</v>
      </c>
    </row>
    <row r="57" ht="12">
      <c r="A57" s="1" t="s">
        <v>46</v>
      </c>
    </row>
    <row r="58" ht="12">
      <c r="A58" s="1" t="s">
        <v>47</v>
      </c>
    </row>
    <row r="59" spans="1:19" ht="12">
      <c r="A59" s="1" t="s">
        <v>48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3:19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">
      <c r="A61" s="1" t="s">
        <v>49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">
      <c r="A62" s="1" t="s">
        <v>50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