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50" windowWidth="7500" windowHeight="5010" activeTab="0"/>
  </bookViews>
  <sheets>
    <sheet name="TBL_102" sheetId="1" r:id="rId1"/>
  </sheets>
  <definedNames>
    <definedName name="\a">'TBL_102'!$P$1</definedName>
    <definedName name="_Key1" hidden="1">'TBL_102'!$O$7:$O$49</definedName>
    <definedName name="_Order1" hidden="1">255</definedName>
    <definedName name="_Regression_Int" localSheetId="0" hidden="1">1</definedName>
    <definedName name="_Sort" hidden="1">'TBL_102'!$M$7:$O$49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<sst xmlns="http://schemas.openxmlformats.org/spreadsheetml/2006/main" count="56" uniqueCount="48">
  <si>
    <t>Table 102--Other tobacco area, by region and province, China, 1979-90—u1</t>
  </si>
  <si>
    <t>Region/province</t>
  </si>
  <si>
    <t xml:space="preserve">       1,000 hectares 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</si>
  <si>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</si>
  <si>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</si>
  <si>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</si>
  <si>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</si>
  <si>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</si>
  <si>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</si>
  <si>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</si>
  <si>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</si>
  <si>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</si>
  <si>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</si>
  <si>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</si>
  <si>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</si>
  <si>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</si>
  <si>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</si>
  <si>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</si>
  <si>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</si>
  <si>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</si>
  <si>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</si>
  <si>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</si>
  <si>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</si>
  <si>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</si>
  <si>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</si>
  <si>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</si>
  <si>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</si>
  <si>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</si>
  <si>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</si>
  <si>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</si>
  <si>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</si>
  <si>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</si>
  <si>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</si>
  <si>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</si>
  <si>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</si>
  <si>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</si>
  <si>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</si>
  <si>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</si>
  <si>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</si>
  <si>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</si>
  <si>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</si>
  <si>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</si>
  <si>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</si>
  <si>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Derived by subtracting flue-cured tobacco from total tobacco.  Other tobacco includes a number of miscellaneous local</t>
  </si>
  <si>
    <t>tobacco varieties.</t>
  </si>
  <si>
    <t xml:space="preserve">    —u2˜ Hainan data available beginning in 1988 -- prior years included in Guangdong.</t>
  </si>
  <si>
    <t xml:space="preserve">    Sources:  (3, p. 37), (4, p. 43), (5, p. 47), (6, p. 95), (7, p. 155), (8, p. 190), (9, pp. 225-6), (10, p. 241), (11, pp. 270-1),</t>
  </si>
  <si>
    <t>(34, p. 361) and (35, p. 344).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</si>
</sst>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)"/>
    <numFmt numFmtId="165" formatCode="0_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 locked="0"/>
    </xf>
    <xf numFmtId="164" fontId="2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68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13.625" style="0" customWidth="1"/>
    <col min="3" max="14" width="7.625" style="0" customWidth="1"/>
  </cols>
  <sheetData>
    <row r="1" ht="12">
      <c r="A1" s="1" t="s">
        <v>0</v>
      </c>
    </row>
    <row r="2" ht="12">
      <c r="B2" s="2"/>
    </row>
    <row r="3" spans="1:14" ht="12">
      <c r="A3" s="3" t="s">
        <v>1</v>
      </c>
      <c r="B3" s="4"/>
      <c r="C3" s="4">
        <v>1979</v>
      </c>
      <c r="D3" s="4">
        <v>1980</v>
      </c>
      <c r="E3" s="4">
        <v>1981</v>
      </c>
      <c r="F3" s="4">
        <v>1982</v>
      </c>
      <c r="G3" s="5">
        <v>1983</v>
      </c>
      <c r="H3" s="5">
        <v>1984</v>
      </c>
      <c r="I3" s="5">
        <v>1985</v>
      </c>
      <c r="J3" s="5">
        <v>1986</v>
      </c>
      <c r="K3" s="5">
        <v>1987</v>
      </c>
      <c r="L3" s="5">
        <v>1988</v>
      </c>
      <c r="M3" s="5">
        <v>1989</v>
      </c>
      <c r="N3" s="5">
        <v>1990</v>
      </c>
    </row>
    <row r="4" spans="1:14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"/>
      <c r="M4" s="2"/>
      <c r="N4" s="4"/>
    </row>
    <row r="5" spans="8:12" ht="12">
      <c r="H5" s="1" t="s">
        <v>2</v>
      </c>
      <c r="L5" s="5"/>
    </row>
    <row r="6" ht="12">
      <c r="L6" s="5"/>
    </row>
    <row r="7" spans="1:14" ht="12">
      <c r="A7" s="1" t="s">
        <v>3</v>
      </c>
      <c r="C7" s="4">
        <f aca="true" t="shared" si="0" ref="C7:N7">SUM(C8:C10)</f>
        <v>4.867</v>
      </c>
      <c r="D7" s="4">
        <f t="shared" si="0"/>
        <v>4.067</v>
      </c>
      <c r="E7" s="4">
        <f t="shared" si="0"/>
        <v>9.06666666666666</v>
      </c>
      <c r="F7" s="4">
        <f t="shared" si="0"/>
        <v>15</v>
      </c>
      <c r="G7" s="4">
        <f t="shared" si="0"/>
        <v>12</v>
      </c>
      <c r="H7" s="4">
        <f t="shared" si="0"/>
        <v>10</v>
      </c>
      <c r="I7" s="4">
        <f t="shared" si="0"/>
        <v>29</v>
      </c>
      <c r="J7" s="4">
        <f t="shared" si="0"/>
        <v>29</v>
      </c>
      <c r="K7" s="4">
        <f t="shared" si="0"/>
        <v>24.6</v>
      </c>
      <c r="L7" s="4">
        <f t="shared" si="0"/>
        <v>26.13333333333334</v>
      </c>
      <c r="M7" s="4">
        <f t="shared" si="0"/>
        <v>33.06666666666668</v>
      </c>
      <c r="N7" s="4">
        <f t="shared" si="0"/>
        <v>28.000000000000014</v>
      </c>
    </row>
    <row r="8" spans="2:14" ht="12">
      <c r="B8" s="1" t="s">
        <v>4</v>
      </c>
      <c r="C8" s="4">
        <v>2.334</v>
      </c>
      <c r="D8" s="4">
        <v>1.467</v>
      </c>
      <c r="E8" s="4">
        <v>3.6</v>
      </c>
      <c r="F8" s="4">
        <v>5</v>
      </c>
      <c r="G8" s="5">
        <v>5</v>
      </c>
      <c r="H8" s="5">
        <v>3</v>
      </c>
      <c r="I8" s="5">
        <v>7</v>
      </c>
      <c r="J8" s="5">
        <v>8</v>
      </c>
      <c r="K8" s="5">
        <v>8.3</v>
      </c>
      <c r="L8" s="5">
        <v>7.066666666666677</v>
      </c>
      <c r="M8" s="5">
        <v>8.133333333333345</v>
      </c>
      <c r="N8" s="5">
        <v>9.733333333333348</v>
      </c>
    </row>
    <row r="9" spans="2:14" ht="12">
      <c r="B9" s="1" t="s">
        <v>5</v>
      </c>
      <c r="C9" s="4">
        <v>1.133</v>
      </c>
      <c r="D9" s="4">
        <v>0.867</v>
      </c>
      <c r="E9" s="4">
        <v>1.6</v>
      </c>
      <c r="F9" s="4">
        <v>3</v>
      </c>
      <c r="G9" s="5">
        <v>2</v>
      </c>
      <c r="H9" s="5">
        <v>2</v>
      </c>
      <c r="I9" s="5">
        <v>9</v>
      </c>
      <c r="J9" s="5">
        <v>8</v>
      </c>
      <c r="K9" s="5">
        <v>5.9</v>
      </c>
      <c r="L9" s="5">
        <v>6.2</v>
      </c>
      <c r="M9" s="5">
        <v>7.6</v>
      </c>
      <c r="N9" s="5">
        <v>5.733333333333334</v>
      </c>
    </row>
    <row r="10" spans="2:14" ht="12">
      <c r="B10" s="1" t="s">
        <v>6</v>
      </c>
      <c r="C10" s="4">
        <v>1.4</v>
      </c>
      <c r="D10" s="4">
        <v>1.733</v>
      </c>
      <c r="E10" s="4">
        <v>3.86666666666666</v>
      </c>
      <c r="F10" s="4">
        <v>7</v>
      </c>
      <c r="G10" s="5">
        <v>5</v>
      </c>
      <c r="H10" s="5">
        <v>5</v>
      </c>
      <c r="I10" s="5">
        <v>13</v>
      </c>
      <c r="J10" s="5">
        <v>13</v>
      </c>
      <c r="K10" s="5">
        <v>10.4</v>
      </c>
      <c r="L10" s="5">
        <v>12.866666666666665</v>
      </c>
      <c r="M10" s="5">
        <v>17.33333333333333</v>
      </c>
      <c r="N10" s="5">
        <v>12.533333333333333</v>
      </c>
    </row>
    <row r="11" spans="3:14" ht="12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">
      <c r="A12" s="1" t="s">
        <v>7</v>
      </c>
      <c r="C12" s="4">
        <f aca="true" t="shared" si="1" ref="C12:N12">SUM(C13:C18)</f>
        <v>14.334</v>
      </c>
      <c r="D12" s="4">
        <f t="shared" si="1"/>
        <v>11.399999999999999</v>
      </c>
      <c r="E12" s="4">
        <f t="shared" si="1"/>
        <v>12.333333333333336</v>
      </c>
      <c r="F12" s="4">
        <f t="shared" si="1"/>
        <v>19</v>
      </c>
      <c r="G12" s="4">
        <f t="shared" si="1"/>
        <v>38</v>
      </c>
      <c r="H12" s="4">
        <f t="shared" si="1"/>
        <v>14</v>
      </c>
      <c r="I12" s="4">
        <f t="shared" si="1"/>
        <v>19</v>
      </c>
      <c r="J12" s="4">
        <f t="shared" si="1"/>
        <v>18</v>
      </c>
      <c r="K12" s="4">
        <f t="shared" si="1"/>
        <v>13.599999999999987</v>
      </c>
      <c r="L12" s="4">
        <f t="shared" si="1"/>
        <v>15.466666666666693</v>
      </c>
      <c r="M12" s="4">
        <f t="shared" si="1"/>
        <v>15.199999999999994</v>
      </c>
      <c r="N12" s="4">
        <f t="shared" si="1"/>
        <v>12.400000000000023</v>
      </c>
    </row>
    <row r="13" spans="2:14" ht="12">
      <c r="B13" s="1" t="s">
        <v>8</v>
      </c>
      <c r="C13" s="4">
        <v>5.6</v>
      </c>
      <c r="D13" s="4">
        <v>3.933</v>
      </c>
      <c r="E13" s="4">
        <v>4.46666666666667</v>
      </c>
      <c r="F13" s="4">
        <v>6</v>
      </c>
      <c r="G13" s="5">
        <v>5</v>
      </c>
      <c r="H13" s="5">
        <v>5</v>
      </c>
      <c r="I13" s="5">
        <v>6</v>
      </c>
      <c r="J13" s="5">
        <v>6</v>
      </c>
      <c r="K13" s="5">
        <v>3.7</v>
      </c>
      <c r="L13" s="5">
        <v>3.4666666666666686</v>
      </c>
      <c r="M13" s="5">
        <v>3.1999999999999886</v>
      </c>
      <c r="N13" s="5">
        <v>3</v>
      </c>
    </row>
    <row r="14" spans="2:14" ht="12">
      <c r="B14" s="1" t="s">
        <v>9</v>
      </c>
      <c r="C14" s="4">
        <v>5.4</v>
      </c>
      <c r="D14" s="4">
        <v>4.533</v>
      </c>
      <c r="E14" s="4">
        <v>4.6</v>
      </c>
      <c r="F14" s="4">
        <v>8</v>
      </c>
      <c r="G14" s="5">
        <v>7</v>
      </c>
      <c r="H14" s="5">
        <v>5</v>
      </c>
      <c r="I14" s="5">
        <v>8</v>
      </c>
      <c r="J14" s="5">
        <v>8</v>
      </c>
      <c r="K14" s="5">
        <v>6.8</v>
      </c>
      <c r="L14" s="5">
        <v>5.866666666666667</v>
      </c>
      <c r="M14" s="5">
        <v>5.6</v>
      </c>
      <c r="N14" s="5">
        <v>4.933333333333333</v>
      </c>
    </row>
    <row r="15" spans="2:14" ht="12">
      <c r="B15" s="1" t="s">
        <v>10</v>
      </c>
      <c r="C15" s="4">
        <v>0.133</v>
      </c>
      <c r="D15" s="4">
        <v>0.133</v>
      </c>
      <c r="E15" s="4">
        <v>0.0666666666666666</v>
      </c>
      <c r="F15" s="4">
        <v>0</v>
      </c>
      <c r="G15" s="5">
        <v>0</v>
      </c>
      <c r="H15" s="5">
        <v>0</v>
      </c>
      <c r="I15" s="5">
        <v>0</v>
      </c>
      <c r="J15" s="5">
        <v>0</v>
      </c>
      <c r="K15" s="5">
        <v>0.2</v>
      </c>
      <c r="L15" s="5">
        <v>0.13333333333333333</v>
      </c>
      <c r="M15" s="5">
        <v>0.13333333333333333</v>
      </c>
      <c r="N15" s="5">
        <v>0.06666666666666667</v>
      </c>
    </row>
    <row r="16" spans="2:14" ht="12">
      <c r="B16" s="1" t="s">
        <v>11</v>
      </c>
      <c r="C16" s="4">
        <v>0.4</v>
      </c>
      <c r="D16" s="4">
        <v>0.2</v>
      </c>
      <c r="E16" s="4">
        <v>0.2</v>
      </c>
      <c r="F16" s="4">
        <v>0</v>
      </c>
      <c r="G16" s="5">
        <v>0</v>
      </c>
      <c r="H16" s="5">
        <v>0</v>
      </c>
      <c r="I16" s="5">
        <v>0</v>
      </c>
      <c r="J16" s="5">
        <v>0</v>
      </c>
      <c r="K16" s="5">
        <v>0.2</v>
      </c>
      <c r="L16" s="5">
        <v>0.2</v>
      </c>
      <c r="M16" s="5">
        <v>0.2</v>
      </c>
      <c r="N16" s="5">
        <v>0.2</v>
      </c>
    </row>
    <row r="17" spans="2:14" ht="12">
      <c r="B17" s="1" t="s">
        <v>12</v>
      </c>
      <c r="C17" s="4">
        <v>2.134</v>
      </c>
      <c r="D17" s="4">
        <v>1.934</v>
      </c>
      <c r="E17" s="4">
        <v>1.6</v>
      </c>
      <c r="F17" s="4">
        <v>4</v>
      </c>
      <c r="G17" s="5">
        <v>25</v>
      </c>
      <c r="H17" s="5">
        <v>3</v>
      </c>
      <c r="I17" s="5">
        <v>4</v>
      </c>
      <c r="J17" s="5">
        <v>3</v>
      </c>
      <c r="K17" s="5">
        <v>2.1999999999999886</v>
      </c>
      <c r="L17" s="5">
        <v>5.53333333333336</v>
      </c>
      <c r="M17" s="5">
        <v>5.533333333333341</v>
      </c>
      <c r="N17" s="5">
        <v>3.933333333333356</v>
      </c>
    </row>
    <row r="18" spans="2:14" ht="12">
      <c r="B18" s="1" t="s">
        <v>13</v>
      </c>
      <c r="C18" s="4">
        <v>0.667</v>
      </c>
      <c r="D18" s="4">
        <v>0.667</v>
      </c>
      <c r="E18" s="4">
        <v>1.4</v>
      </c>
      <c r="F18" s="4">
        <v>1</v>
      </c>
      <c r="G18" s="5">
        <v>1</v>
      </c>
      <c r="H18" s="5">
        <v>1</v>
      </c>
      <c r="I18" s="5">
        <v>1</v>
      </c>
      <c r="J18" s="5">
        <v>1</v>
      </c>
      <c r="K18" s="5">
        <v>0.5</v>
      </c>
      <c r="L18" s="5">
        <v>0.2666666666666666</v>
      </c>
      <c r="M18" s="5">
        <v>0.5333333333333338</v>
      </c>
      <c r="N18" s="5">
        <v>0.2666666666666669</v>
      </c>
    </row>
    <row r="19" spans="3:14" ht="12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2">
      <c r="A20" s="1" t="s">
        <v>14</v>
      </c>
      <c r="C20" s="4">
        <f aca="true" t="shared" si="2" ref="C20:N20">SUM(C21:C26)</f>
        <v>11.666</v>
      </c>
      <c r="D20" s="4">
        <f t="shared" si="2"/>
        <v>9.401</v>
      </c>
      <c r="E20" s="4">
        <f t="shared" si="2"/>
        <v>13.39999999999999</v>
      </c>
      <c r="F20" s="4">
        <f t="shared" si="2"/>
        <v>15</v>
      </c>
      <c r="G20" s="4">
        <f t="shared" si="2"/>
        <v>12</v>
      </c>
      <c r="H20" s="4">
        <f t="shared" si="2"/>
        <v>12</v>
      </c>
      <c r="I20" s="4">
        <f t="shared" si="2"/>
        <v>15</v>
      </c>
      <c r="J20" s="4">
        <f t="shared" si="2"/>
        <v>15</v>
      </c>
      <c r="K20" s="4">
        <f t="shared" si="2"/>
        <v>13.14</v>
      </c>
      <c r="L20" s="4">
        <f t="shared" si="2"/>
        <v>14.266666666666666</v>
      </c>
      <c r="M20" s="4">
        <f t="shared" si="2"/>
        <v>17.200000000000006</v>
      </c>
      <c r="N20" s="4">
        <f t="shared" si="2"/>
        <v>15.133333333333333</v>
      </c>
    </row>
    <row r="21" spans="2:14" ht="12">
      <c r="B21" s="1" t="s">
        <v>15</v>
      </c>
      <c r="C21" s="4">
        <v>4.8</v>
      </c>
      <c r="D21" s="4">
        <v>4.6</v>
      </c>
      <c r="E21" s="4">
        <v>6.13333333333333</v>
      </c>
      <c r="F21" s="4">
        <v>8</v>
      </c>
      <c r="G21" s="5">
        <v>6</v>
      </c>
      <c r="H21" s="5">
        <v>6</v>
      </c>
      <c r="I21" s="5">
        <v>8</v>
      </c>
      <c r="J21" s="5">
        <v>8</v>
      </c>
      <c r="K21" s="5">
        <v>6.7</v>
      </c>
      <c r="L21" s="5">
        <v>8.133333333333333</v>
      </c>
      <c r="M21" s="5">
        <v>9.866666666666674</v>
      </c>
      <c r="N21" s="5">
        <v>9.2</v>
      </c>
    </row>
    <row r="22" spans="2:14" ht="12">
      <c r="B22" s="1" t="s">
        <v>16</v>
      </c>
      <c r="C22" s="4">
        <v>1.666</v>
      </c>
      <c r="D22" s="4">
        <v>1.867</v>
      </c>
      <c r="E22" s="4">
        <v>2.66666666666666</v>
      </c>
      <c r="F22" s="4">
        <v>2</v>
      </c>
      <c r="G22" s="5">
        <v>2</v>
      </c>
      <c r="H22" s="5">
        <v>3</v>
      </c>
      <c r="I22" s="5">
        <v>3</v>
      </c>
      <c r="J22" s="5">
        <v>3</v>
      </c>
      <c r="K22" s="5">
        <v>2.8</v>
      </c>
      <c r="L22" s="5">
        <v>3.066666666666667</v>
      </c>
      <c r="M22" s="5">
        <v>2.4</v>
      </c>
      <c r="N22" s="5">
        <v>2.2</v>
      </c>
    </row>
    <row r="23" spans="2:14" ht="12">
      <c r="B23" s="1" t="s">
        <v>17</v>
      </c>
      <c r="C23" s="4">
        <v>4.067</v>
      </c>
      <c r="D23" s="4">
        <v>2.667</v>
      </c>
      <c r="E23" s="4">
        <v>4</v>
      </c>
      <c r="F23" s="4">
        <v>4</v>
      </c>
      <c r="G23" s="5">
        <v>2</v>
      </c>
      <c r="H23" s="5">
        <v>2</v>
      </c>
      <c r="I23" s="5">
        <v>3</v>
      </c>
      <c r="J23" s="5">
        <v>3</v>
      </c>
      <c r="K23" s="5">
        <v>2.8</v>
      </c>
      <c r="L23" s="5">
        <v>3</v>
      </c>
      <c r="M23" s="5">
        <v>3.8</v>
      </c>
      <c r="N23" s="5">
        <v>2.8</v>
      </c>
    </row>
    <row r="24" spans="2:14" ht="12">
      <c r="B24" s="1" t="s">
        <v>18</v>
      </c>
      <c r="C24" s="4">
        <v>0</v>
      </c>
      <c r="D24" s="4">
        <v>0</v>
      </c>
      <c r="E24" s="4">
        <v>0</v>
      </c>
      <c r="F24" s="4">
        <v>0</v>
      </c>
      <c r="G24" s="5">
        <v>0</v>
      </c>
      <c r="H24" s="5">
        <v>0</v>
      </c>
      <c r="I24" s="5">
        <v>0</v>
      </c>
      <c r="J24" s="5">
        <v>0</v>
      </c>
      <c r="K24" s="5">
        <v>0.02</v>
      </c>
      <c r="L24" s="5">
        <v>0</v>
      </c>
      <c r="M24" s="5">
        <v>0</v>
      </c>
      <c r="N24" s="5">
        <v>0</v>
      </c>
    </row>
    <row r="25" spans="2:14" ht="12">
      <c r="B25" s="1" t="s">
        <v>19</v>
      </c>
      <c r="C25" s="4">
        <v>1.133</v>
      </c>
      <c r="D25" s="4">
        <v>0.267</v>
      </c>
      <c r="E25" s="4">
        <v>0.6</v>
      </c>
      <c r="F25" s="4">
        <v>1</v>
      </c>
      <c r="G25" s="5">
        <v>2</v>
      </c>
      <c r="H25" s="5">
        <v>1</v>
      </c>
      <c r="I25" s="5">
        <v>1</v>
      </c>
      <c r="J25" s="5">
        <v>1</v>
      </c>
      <c r="K25" s="5">
        <v>0.8</v>
      </c>
      <c r="L25" s="5">
        <v>0</v>
      </c>
      <c r="M25" s="5">
        <v>1.0666666666666667</v>
      </c>
      <c r="N25" s="5">
        <v>0.8666666666666667</v>
      </c>
    </row>
    <row r="26" spans="2:14" ht="12">
      <c r="B26" s="1" t="s">
        <v>20</v>
      </c>
      <c r="C26" s="4">
        <v>0</v>
      </c>
      <c r="D26" s="4">
        <v>0</v>
      </c>
      <c r="E26" s="4">
        <v>0</v>
      </c>
      <c r="F26" s="4">
        <v>0</v>
      </c>
      <c r="G26" s="5">
        <v>0</v>
      </c>
      <c r="H26" s="5">
        <v>0</v>
      </c>
      <c r="I26" s="5">
        <v>0</v>
      </c>
      <c r="J26" s="5">
        <v>0</v>
      </c>
      <c r="K26" s="5">
        <v>0.02</v>
      </c>
      <c r="L26" s="5">
        <v>0.06666666666666667</v>
      </c>
      <c r="M26" s="5">
        <v>0.06666666666666667</v>
      </c>
      <c r="N26" s="5">
        <v>0.06666666666666667</v>
      </c>
    </row>
    <row r="27" spans="3:14" ht="1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">
      <c r="A28" s="1" t="s">
        <v>21</v>
      </c>
      <c r="C28" s="4">
        <f aca="true" t="shared" si="3" ref="C28:N28">SUM(C29:C32)</f>
        <v>2.935</v>
      </c>
      <c r="D28" s="4">
        <f t="shared" si="3"/>
        <v>4.133</v>
      </c>
      <c r="E28" s="4">
        <f t="shared" si="3"/>
        <v>5.133333333333326</v>
      </c>
      <c r="F28" s="4">
        <f t="shared" si="3"/>
        <v>7</v>
      </c>
      <c r="G28" s="4">
        <f t="shared" si="3"/>
        <v>4</v>
      </c>
      <c r="H28" s="4">
        <f t="shared" si="3"/>
        <v>4</v>
      </c>
      <c r="I28" s="4">
        <f t="shared" si="3"/>
        <v>5</v>
      </c>
      <c r="J28" s="4">
        <f t="shared" si="3"/>
        <v>6</v>
      </c>
      <c r="K28" s="4">
        <f t="shared" si="3"/>
        <v>5</v>
      </c>
      <c r="L28" s="4">
        <f t="shared" si="3"/>
        <v>6.4</v>
      </c>
      <c r="M28" s="4">
        <f t="shared" si="3"/>
        <v>6.799999999999995</v>
      </c>
      <c r="N28" s="4">
        <f t="shared" si="3"/>
        <v>4.266666666666665</v>
      </c>
    </row>
    <row r="29" spans="2:14" ht="12">
      <c r="B29" s="1" t="s">
        <v>22</v>
      </c>
      <c r="C29" s="4">
        <v>1.667</v>
      </c>
      <c r="D29" s="4">
        <v>2.933</v>
      </c>
      <c r="E29" s="4">
        <v>3.13333333333333</v>
      </c>
      <c r="F29" s="4">
        <v>1</v>
      </c>
      <c r="G29" s="4">
        <v>1</v>
      </c>
      <c r="H29" s="4">
        <v>1</v>
      </c>
      <c r="I29" s="4">
        <v>1</v>
      </c>
      <c r="J29" s="5">
        <v>3</v>
      </c>
      <c r="K29" s="5">
        <v>2.8</v>
      </c>
      <c r="L29" s="5">
        <v>2.3333333333333335</v>
      </c>
      <c r="M29" s="5">
        <v>2.466666666666667</v>
      </c>
      <c r="N29" s="5">
        <v>2.066666666666667</v>
      </c>
    </row>
    <row r="30" spans="2:14" ht="12">
      <c r="B30" s="1" t="s">
        <v>23</v>
      </c>
      <c r="C30" s="4">
        <v>0.134</v>
      </c>
      <c r="D30" s="4">
        <v>0</v>
      </c>
      <c r="E30" s="4">
        <v>0.066666666666666</v>
      </c>
      <c r="F30" s="4">
        <v>1</v>
      </c>
      <c r="G30" s="4">
        <v>1</v>
      </c>
      <c r="H30" s="4">
        <v>1</v>
      </c>
      <c r="I30" s="4">
        <v>1</v>
      </c>
      <c r="J30" s="5">
        <v>1</v>
      </c>
      <c r="K30" s="5">
        <v>0.8</v>
      </c>
      <c r="L30" s="5">
        <v>1.2</v>
      </c>
      <c r="M30" s="5">
        <v>0.7333333333333343</v>
      </c>
      <c r="N30" s="5">
        <v>0.3333333333333333</v>
      </c>
    </row>
    <row r="31" spans="2:14" ht="12">
      <c r="B31" s="1" t="s">
        <v>24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2:14" ht="12">
      <c r="B32" s="1" t="s">
        <v>25</v>
      </c>
      <c r="C32" s="4">
        <v>1.134</v>
      </c>
      <c r="D32" s="4">
        <v>1.2</v>
      </c>
      <c r="E32" s="4">
        <v>1.93333333333333</v>
      </c>
      <c r="F32" s="4">
        <v>5</v>
      </c>
      <c r="G32" s="5">
        <v>2</v>
      </c>
      <c r="H32" s="5">
        <v>2</v>
      </c>
      <c r="I32" s="5">
        <v>3</v>
      </c>
      <c r="J32" s="5">
        <v>2</v>
      </c>
      <c r="K32" s="5">
        <v>1.4</v>
      </c>
      <c r="L32" s="5">
        <v>2.866666666666667</v>
      </c>
      <c r="M32" s="5">
        <v>3.5999999999999943</v>
      </c>
      <c r="N32" s="5">
        <v>1.8666666666666647</v>
      </c>
    </row>
    <row r="33" spans="3:14" ht="12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">
      <c r="A34" s="1" t="s">
        <v>26</v>
      </c>
      <c r="C34" s="4">
        <f aca="true" t="shared" si="4" ref="C34:N34">SUM(C35:C37)</f>
        <v>20.267</v>
      </c>
      <c r="D34" s="4">
        <f t="shared" si="4"/>
        <v>18.6</v>
      </c>
      <c r="E34" s="4">
        <f t="shared" si="4"/>
        <v>33.26666666666666</v>
      </c>
      <c r="F34" s="4">
        <f t="shared" si="4"/>
        <v>44</v>
      </c>
      <c r="G34" s="4">
        <f t="shared" si="4"/>
        <v>31</v>
      </c>
      <c r="H34" s="4">
        <f t="shared" si="4"/>
        <v>36</v>
      </c>
      <c r="I34" s="4">
        <f t="shared" si="4"/>
        <v>44</v>
      </c>
      <c r="J34" s="4">
        <f t="shared" si="4"/>
        <v>46</v>
      </c>
      <c r="K34" s="4">
        <f t="shared" si="4"/>
        <v>45.4</v>
      </c>
      <c r="L34" s="4">
        <f t="shared" si="4"/>
        <v>57.19999999999999</v>
      </c>
      <c r="M34" s="4">
        <f t="shared" si="4"/>
        <v>71.19999999999999</v>
      </c>
      <c r="N34" s="4">
        <f t="shared" si="4"/>
        <v>57.79999999999999</v>
      </c>
    </row>
    <row r="35" spans="2:14" ht="12">
      <c r="B35" s="1" t="s">
        <v>27</v>
      </c>
      <c r="C35" s="4">
        <v>6.067</v>
      </c>
      <c r="D35" s="4">
        <v>5.466</v>
      </c>
      <c r="E35" s="4">
        <v>16</v>
      </c>
      <c r="F35" s="4">
        <v>27</v>
      </c>
      <c r="G35" s="5">
        <v>17</v>
      </c>
      <c r="H35" s="5">
        <v>19</v>
      </c>
      <c r="I35" s="5">
        <v>23</v>
      </c>
      <c r="J35" s="5">
        <v>24</v>
      </c>
      <c r="K35" s="5">
        <v>24.9</v>
      </c>
      <c r="L35" s="5">
        <v>32</v>
      </c>
      <c r="M35" s="5">
        <v>36</v>
      </c>
      <c r="N35" s="5">
        <v>29.933333333333337</v>
      </c>
    </row>
    <row r="36" spans="2:14" ht="12">
      <c r="B36" s="1" t="s">
        <v>28</v>
      </c>
      <c r="C36" s="4">
        <v>10.4</v>
      </c>
      <c r="D36" s="4">
        <v>10</v>
      </c>
      <c r="E36" s="4">
        <v>14</v>
      </c>
      <c r="F36" s="4">
        <v>13</v>
      </c>
      <c r="G36" s="5">
        <v>11</v>
      </c>
      <c r="H36" s="5">
        <v>13</v>
      </c>
      <c r="I36" s="5">
        <v>16</v>
      </c>
      <c r="J36" s="5">
        <v>15</v>
      </c>
      <c r="K36" s="5">
        <v>15.6</v>
      </c>
      <c r="L36" s="5">
        <v>18.666666666666657</v>
      </c>
      <c r="M36" s="5">
        <v>28.6</v>
      </c>
      <c r="N36" s="5">
        <v>21.933333333333326</v>
      </c>
    </row>
    <row r="37" spans="2:14" ht="12">
      <c r="B37" s="1" t="s">
        <v>29</v>
      </c>
      <c r="C37" s="4">
        <v>3.8</v>
      </c>
      <c r="D37" s="4">
        <v>3.134</v>
      </c>
      <c r="E37" s="4">
        <v>3.26666666666666</v>
      </c>
      <c r="F37" s="4">
        <v>4</v>
      </c>
      <c r="G37" s="5">
        <v>3</v>
      </c>
      <c r="H37" s="5">
        <v>4</v>
      </c>
      <c r="I37" s="5">
        <v>5</v>
      </c>
      <c r="J37" s="5">
        <v>7</v>
      </c>
      <c r="K37" s="5">
        <v>4.9</v>
      </c>
      <c r="L37" s="5">
        <v>6.533333333333333</v>
      </c>
      <c r="M37" s="5">
        <v>6.6</v>
      </c>
      <c r="N37" s="5">
        <v>5.933333333333333</v>
      </c>
    </row>
    <row r="38" spans="3:14" ht="12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">
      <c r="A39" s="1" t="s">
        <v>30</v>
      </c>
      <c r="C39" s="4">
        <f aca="true" t="shared" si="5" ref="C39:K39">SUM(C40:C42)</f>
        <v>23.333999999999996</v>
      </c>
      <c r="D39" s="4">
        <f t="shared" si="5"/>
        <v>20.133000000000003</v>
      </c>
      <c r="E39" s="4">
        <f t="shared" si="5"/>
        <v>23.39999999999996</v>
      </c>
      <c r="F39" s="4">
        <f t="shared" si="5"/>
        <v>25</v>
      </c>
      <c r="G39" s="4">
        <f t="shared" si="5"/>
        <v>22</v>
      </c>
      <c r="H39" s="4">
        <f t="shared" si="5"/>
        <v>23</v>
      </c>
      <c r="I39" s="4">
        <f t="shared" si="5"/>
        <v>30</v>
      </c>
      <c r="J39" s="4">
        <f t="shared" si="5"/>
        <v>24</v>
      </c>
      <c r="K39" s="4">
        <f t="shared" si="5"/>
        <v>22.4</v>
      </c>
      <c r="L39" s="4">
        <f>SUM(L40:L43)</f>
        <v>28.266666666666666</v>
      </c>
      <c r="M39" s="4">
        <f>SUM(M40:M43)</f>
        <v>31.133333333333333</v>
      </c>
      <c r="N39" s="4">
        <f>SUM(N40:N43)</f>
        <v>26.733333333333338</v>
      </c>
    </row>
    <row r="40" spans="2:14" ht="12">
      <c r="B40" s="1" t="s">
        <v>31</v>
      </c>
      <c r="C40" s="4">
        <v>17.334</v>
      </c>
      <c r="D40" s="4">
        <v>14.8</v>
      </c>
      <c r="E40" s="4">
        <v>16.5333333333333</v>
      </c>
      <c r="F40" s="4">
        <v>17</v>
      </c>
      <c r="G40" s="5">
        <v>15</v>
      </c>
      <c r="H40" s="5">
        <v>15</v>
      </c>
      <c r="I40" s="5">
        <v>19</v>
      </c>
      <c r="J40" s="5">
        <v>16</v>
      </c>
      <c r="K40" s="5">
        <v>13.3</v>
      </c>
      <c r="L40" s="5">
        <v>14.8</v>
      </c>
      <c r="M40" s="5">
        <v>16.666666666666668</v>
      </c>
      <c r="N40" s="5">
        <v>14.533333333333331</v>
      </c>
    </row>
    <row r="41" spans="2:14" ht="12">
      <c r="B41" s="1" t="s">
        <v>32</v>
      </c>
      <c r="C41" s="4">
        <v>3.734</v>
      </c>
      <c r="D41" s="4">
        <v>3.466</v>
      </c>
      <c r="E41" s="4">
        <v>4.66666666666666</v>
      </c>
      <c r="F41" s="4">
        <v>6</v>
      </c>
      <c r="G41" s="5">
        <v>5</v>
      </c>
      <c r="H41" s="5">
        <v>6</v>
      </c>
      <c r="I41" s="5">
        <v>8</v>
      </c>
      <c r="J41" s="5">
        <v>6</v>
      </c>
      <c r="K41" s="5">
        <v>6.7</v>
      </c>
      <c r="L41" s="5">
        <v>10.266666666666666</v>
      </c>
      <c r="M41" s="5">
        <v>11.333333333333334</v>
      </c>
      <c r="N41" s="5">
        <v>9.333333333333334</v>
      </c>
    </row>
    <row r="42" spans="2:14" ht="12">
      <c r="B42" s="1" t="s">
        <v>33</v>
      </c>
      <c r="C42" s="4">
        <v>2.266</v>
      </c>
      <c r="D42" s="4">
        <v>1.867</v>
      </c>
      <c r="E42" s="4">
        <v>2.2</v>
      </c>
      <c r="F42" s="4">
        <v>2</v>
      </c>
      <c r="G42" s="5">
        <v>2</v>
      </c>
      <c r="H42" s="5">
        <v>2</v>
      </c>
      <c r="I42" s="5">
        <v>3</v>
      </c>
      <c r="J42" s="5">
        <v>2</v>
      </c>
      <c r="K42" s="5">
        <v>2.4</v>
      </c>
      <c r="L42" s="5">
        <v>3</v>
      </c>
      <c r="M42" s="5">
        <v>2.9333333333333322</v>
      </c>
      <c r="N42" s="5">
        <v>2.8666666666666694</v>
      </c>
    </row>
    <row r="43" spans="2:14" ht="12">
      <c r="B43" s="6" t="s">
        <v>34</v>
      </c>
      <c r="C43" s="7" t="s">
        <v>35</v>
      </c>
      <c r="D43" s="7" t="s">
        <v>35</v>
      </c>
      <c r="E43" s="7" t="s">
        <v>35</v>
      </c>
      <c r="F43" s="7" t="s">
        <v>35</v>
      </c>
      <c r="G43" s="7" t="s">
        <v>35</v>
      </c>
      <c r="H43" s="7" t="s">
        <v>35</v>
      </c>
      <c r="I43" s="7" t="s">
        <v>35</v>
      </c>
      <c r="J43" s="7" t="s">
        <v>35</v>
      </c>
      <c r="K43" s="7" t="s">
        <v>35</v>
      </c>
      <c r="L43" s="5">
        <v>0.2</v>
      </c>
      <c r="M43" s="5">
        <v>0.2</v>
      </c>
      <c r="N43" s="5">
        <v>0</v>
      </c>
    </row>
    <row r="44" spans="3:14" ht="12">
      <c r="C44" s="5"/>
      <c r="D44" s="5"/>
      <c r="E44" s="5"/>
      <c r="F44" s="5"/>
      <c r="G44" s="5"/>
      <c r="H44" s="5"/>
      <c r="I44" s="5"/>
      <c r="J44" s="5"/>
      <c r="K44" s="5"/>
      <c r="M44" s="5"/>
      <c r="N44" s="5"/>
    </row>
    <row r="45" spans="1:14" ht="12">
      <c r="A45" s="1" t="s">
        <v>36</v>
      </c>
      <c r="C45" s="4">
        <f aca="true" t="shared" si="6" ref="C45:N45">SUM(C46:C49)</f>
        <v>46.934</v>
      </c>
      <c r="D45" s="4">
        <f t="shared" si="6"/>
        <v>47.466</v>
      </c>
      <c r="E45" s="4">
        <f t="shared" si="6"/>
        <v>74.0666666666666</v>
      </c>
      <c r="F45" s="4">
        <f t="shared" si="6"/>
        <v>107</v>
      </c>
      <c r="G45" s="4">
        <f t="shared" si="6"/>
        <v>75</v>
      </c>
      <c r="H45" s="4">
        <f t="shared" si="6"/>
        <v>82</v>
      </c>
      <c r="I45" s="4">
        <f t="shared" si="6"/>
        <v>92</v>
      </c>
      <c r="J45" s="4">
        <f t="shared" si="6"/>
        <v>96</v>
      </c>
      <c r="K45" s="4">
        <f t="shared" si="6"/>
        <v>90.6</v>
      </c>
      <c r="L45" s="4">
        <f t="shared" si="6"/>
        <v>102.26666666666667</v>
      </c>
      <c r="M45" s="4">
        <f t="shared" si="6"/>
        <v>120.33333333333336</v>
      </c>
      <c r="N45" s="4">
        <f t="shared" si="6"/>
        <v>106.13333333333331</v>
      </c>
    </row>
    <row r="46" spans="2:14" ht="12">
      <c r="B46" s="1" t="s">
        <v>37</v>
      </c>
      <c r="C46" s="4">
        <v>25.2</v>
      </c>
      <c r="D46" s="4">
        <v>23.066</v>
      </c>
      <c r="E46" s="4">
        <v>45.4666666666666</v>
      </c>
      <c r="F46" s="4">
        <v>75</v>
      </c>
      <c r="G46" s="5">
        <v>45</v>
      </c>
      <c r="H46" s="5">
        <v>47</v>
      </c>
      <c r="I46" s="5">
        <v>55</v>
      </c>
      <c r="J46" s="5">
        <v>58</v>
      </c>
      <c r="K46" s="5">
        <v>56</v>
      </c>
      <c r="L46" s="5">
        <v>66.46666666666665</v>
      </c>
      <c r="M46" s="5">
        <v>85.66666666666669</v>
      </c>
      <c r="N46" s="5">
        <v>73.2</v>
      </c>
    </row>
    <row r="47" spans="2:14" ht="12">
      <c r="B47" s="1" t="s">
        <v>38</v>
      </c>
      <c r="C47" s="4">
        <v>13.067</v>
      </c>
      <c r="D47" s="4">
        <v>15.467</v>
      </c>
      <c r="E47" s="4">
        <v>19.2</v>
      </c>
      <c r="F47" s="4">
        <v>21</v>
      </c>
      <c r="G47" s="5">
        <v>20</v>
      </c>
      <c r="H47" s="5">
        <v>23</v>
      </c>
      <c r="I47" s="5">
        <v>24</v>
      </c>
      <c r="J47" s="5">
        <v>25</v>
      </c>
      <c r="K47" s="5">
        <v>22.6</v>
      </c>
      <c r="L47" s="5">
        <v>23.333333333333343</v>
      </c>
      <c r="M47" s="5">
        <v>22.666666666666668</v>
      </c>
      <c r="N47" s="5">
        <v>21.73333333333331</v>
      </c>
    </row>
    <row r="48" spans="2:14" ht="12">
      <c r="B48" s="1" t="s">
        <v>39</v>
      </c>
      <c r="C48" s="4">
        <v>8.667</v>
      </c>
      <c r="D48" s="4">
        <v>8.933</v>
      </c>
      <c r="E48" s="4">
        <v>9.4</v>
      </c>
      <c r="F48" s="4">
        <v>11</v>
      </c>
      <c r="G48" s="5">
        <v>10</v>
      </c>
      <c r="H48" s="5">
        <v>12</v>
      </c>
      <c r="I48" s="5">
        <v>13</v>
      </c>
      <c r="J48" s="5">
        <v>13</v>
      </c>
      <c r="K48" s="5">
        <v>12</v>
      </c>
      <c r="L48" s="5">
        <v>12.466666666666669</v>
      </c>
      <c r="M48" s="5">
        <v>12</v>
      </c>
      <c r="N48" s="5">
        <v>11.2</v>
      </c>
    </row>
    <row r="49" spans="2:14" ht="12">
      <c r="B49" s="1" t="s">
        <v>40</v>
      </c>
      <c r="C49" s="4">
        <v>0</v>
      </c>
      <c r="D49" s="4">
        <v>0</v>
      </c>
      <c r="E49" s="4">
        <v>0</v>
      </c>
      <c r="F49" s="4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3:14" ht="12">
      <c r="C50" s="5"/>
      <c r="D50" s="5"/>
      <c r="E50" s="5"/>
      <c r="F50" s="5"/>
      <c r="G50" s="5"/>
      <c r="H50" s="5"/>
      <c r="I50" s="5"/>
      <c r="J50" s="5"/>
      <c r="L50" s="5"/>
      <c r="M50" s="5"/>
      <c r="N50" s="5"/>
    </row>
    <row r="51" spans="1:14" ht="12">
      <c r="A51" s="1" t="s">
        <v>41</v>
      </c>
      <c r="C51" s="4">
        <f aca="true" t="shared" si="7" ref="C51:N51">SUM(C7,C12,C20,C28,C34,C39,C45)</f>
        <v>124.33699999999999</v>
      </c>
      <c r="D51" s="4">
        <f t="shared" si="7"/>
        <v>115.20000000000002</v>
      </c>
      <c r="E51" s="4">
        <f t="shared" si="7"/>
        <v>170.66666666666652</v>
      </c>
      <c r="F51" s="4">
        <f t="shared" si="7"/>
        <v>232</v>
      </c>
      <c r="G51" s="4">
        <f t="shared" si="7"/>
        <v>194</v>
      </c>
      <c r="H51" s="4">
        <f t="shared" si="7"/>
        <v>181</v>
      </c>
      <c r="I51" s="4">
        <f t="shared" si="7"/>
        <v>234</v>
      </c>
      <c r="J51" s="4">
        <f t="shared" si="7"/>
        <v>234</v>
      </c>
      <c r="K51" s="4">
        <f t="shared" si="7"/>
        <v>214.73999999999998</v>
      </c>
      <c r="L51" s="4">
        <f t="shared" si="7"/>
        <v>250</v>
      </c>
      <c r="M51" s="4">
        <f t="shared" si="7"/>
        <v>294.93333333333334</v>
      </c>
      <c r="N51" s="4">
        <f t="shared" si="7"/>
        <v>250.4666666666667</v>
      </c>
    </row>
    <row r="52" spans="1:14" ht="12">
      <c r="A52" s="1" t="s">
        <v>42</v>
      </c>
      <c r="C52" s="4">
        <v>124.334</v>
      </c>
      <c r="D52" s="4">
        <v>115.2</v>
      </c>
      <c r="E52" s="4">
        <v>170.666666666666</v>
      </c>
      <c r="F52" s="4">
        <v>236</v>
      </c>
      <c r="G52" s="5">
        <v>196</v>
      </c>
      <c r="H52" s="5">
        <v>182</v>
      </c>
      <c r="I52" s="5">
        <v>236</v>
      </c>
      <c r="J52" s="5">
        <v>231</v>
      </c>
      <c r="K52" s="5">
        <v>214.8</v>
      </c>
      <c r="L52" s="5">
        <v>250.86666666666667</v>
      </c>
      <c r="M52" s="5">
        <v>294.93333333333334</v>
      </c>
      <c r="N52" s="5">
        <v>250.46666666666667</v>
      </c>
    </row>
    <row r="53" spans="1:14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">
      <c r="A54" s="6" t="s">
        <v>43</v>
      </c>
      <c r="M54" s="5"/>
      <c r="N54" s="5"/>
    </row>
    <row r="55" ht="12">
      <c r="A55" s="6" t="s">
        <v>44</v>
      </c>
    </row>
    <row r="56" spans="1:14" ht="12">
      <c r="A56" s="6" t="s">
        <v>45</v>
      </c>
      <c r="M56" s="5"/>
      <c r="N56" s="5"/>
    </row>
    <row r="57" spans="13:14" ht="12">
      <c r="M57" s="5"/>
      <c r="N57" s="5"/>
    </row>
    <row r="58" spans="1:14" ht="12">
      <c r="A58" s="6" t="s">
        <v>46</v>
      </c>
      <c r="M58" s="5"/>
      <c r="N58" s="5"/>
    </row>
    <row r="59" spans="1:14" ht="12">
      <c r="A59" s="6" t="s">
        <v>47</v>
      </c>
      <c r="M59" s="5"/>
      <c r="N59" s="5"/>
    </row>
    <row r="60" spans="11:14" ht="12">
      <c r="K60" s="5"/>
      <c r="M60" s="5"/>
      <c r="N60" s="5"/>
    </row>
    <row r="61" spans="13:14" ht="12">
      <c r="M61" s="5"/>
      <c r="N61" s="5"/>
    </row>
    <row r="62" spans="13:14" ht="12">
      <c r="M62" s="5"/>
      <c r="N62" s="5"/>
    </row>
    <row r="63" spans="13:14" ht="12">
      <c r="M63" s="5"/>
      <c r="N63" s="5"/>
    </row>
    <row r="64" spans="13:14" ht="12">
      <c r="M64" s="5"/>
      <c r="N64" s="5"/>
    </row>
    <row r="65" spans="13:14" ht="12">
      <c r="M65" s="5"/>
      <c r="N65" s="5"/>
    </row>
    <row r="66" spans="13:14" ht="12">
      <c r="M66" s="5"/>
      <c r="N66" s="5"/>
    </row>
    <row r="67" spans="13:14" ht="12">
      <c r="M67" s="5"/>
      <c r="N67" s="5"/>
    </row>
    <row r="68" spans="13:14" ht="12">
      <c r="M68" s="5"/>
      <c r="N68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2002-03-17T21:45:34Z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