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09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<sst xmlns="http://schemas.openxmlformats.org/spreadsheetml/2006/main" count="76" uniqueCount="67">
  <si>
    <t>Table 9--Sown area for economic crops, by region and province, China, 1980-90—u1˜</t>
  </si>
  <si>
    <t>Region/province        1980</t>
  </si>
  <si>
    <t>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</si>
  <si>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</si>
  <si>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</si>
  <si>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</si>
  <si>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</si>
  <si>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</si>
  <si>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</si>
  <si>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</si>
  <si>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</si>
  <si>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</si>
  <si>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</si>
  <si>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</si>
  <si>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</si>
  <si>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</si>
  <si>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</si>
  <si>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</si>
  <si>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</si>
  <si>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</si>
  <si>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</si>
  <si>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</si>
  <si>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</si>
  <si>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</si>
  <si>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</si>
  <si>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</si>
  <si>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</si>
  <si>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</si>
  <si>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</si>
  <si>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</si>
  <si>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</si>
  <si>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</si>
  <si>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</si>
  <si>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</si>
  <si>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</si>
  <si>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</si>
  <si>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</si>
  <si>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</si>
  <si>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</si>
  <si>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</si>
  <si>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</si>
  <si>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</si>
  <si>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</si>
  <si>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Economic crops (—ijingji zuowu˜) include most nongrain crops:  cotton, jute, hemp, oilseeds, sugarcane, sugarbeets, tobacco,</t>
  </si>
  <si>
    <t>medicinal crops and a miscellaneous category.</t>
  </si>
  <si>
    <t xml:space="preserve">    —u2˜ Hainan data available beginning in 1987 -- prior years included in Guangdong.</t>
  </si>
  <si>
    <t xml:space="preserve">    Sources:  (43, pp. 86-91), (42, pp. 55-62), (4, p. 33), (5, p. 36), (39, pp. 63-4), (40, pp. 71-2), (41, pp. 48-52), (33, p. 192),</t>
  </si>
  <si>
    <t>(34, p. 358) and (35, p. 341).</t>
  </si>
  <si>
    <t>NcTjNj88</t>
  </si>
  <si>
    <t>NyNj'82</t>
  </si>
  <si>
    <t>NyNj'83</t>
  </si>
  <si>
    <t>NcTjNj'85</t>
  </si>
  <si>
    <t>NcTjNj86</t>
  </si>
  <si>
    <t>NcTjNj87</t>
  </si>
  <si>
    <t>NcTjNj89</t>
  </si>
  <si>
    <t>TjNj'90</t>
  </si>
  <si>
    <t>TjNj'91</t>
  </si>
  <si>
    <t>p.55-62</t>
  </si>
  <si>
    <t>p. 33</t>
  </si>
  <si>
    <t>p. 36</t>
  </si>
  <si>
    <t>p.63-4</t>
  </si>
  <si>
    <t>p.71-2</t>
  </si>
  <si>
    <t>p.48-52</t>
  </si>
  <si>
    <t>p.86-91</t>
  </si>
  <si>
    <t>p. 91</t>
  </si>
  <si>
    <t>p. 358</t>
  </si>
  <si>
    <t>p. 341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</si>
</sst>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0"/>
  <sheetViews>
    <sheetView showGridLines="0" tabSelected="1" workbookViewId="0" topLeftCell="A1">
      <selection activeCell="C4" sqref="C4"/>
    </sheetView>
  </sheetViews>
  <sheetFormatPr defaultColWidth="9.625" defaultRowHeight="12.75"/>
  <cols>
    <col min="1" max="1" width="2.625" style="0" customWidth="1"/>
    <col min="2" max="2" width="13.625" style="0" customWidth="1"/>
    <col min="3" max="13" width="8.625" style="0" customWidth="1"/>
  </cols>
  <sheetData>
    <row r="1" ht="12">
      <c r="A1" s="1" t="s">
        <v>0</v>
      </c>
    </row>
    <row r="4" spans="1:13" ht="12">
      <c r="A4" s="1" t="s">
        <v>1</v>
      </c>
      <c r="C4" s="2">
        <v>1980</v>
      </c>
      <c r="D4" s="2">
        <v>1981</v>
      </c>
      <c r="E4" s="2">
        <v>1982</v>
      </c>
      <c r="F4" s="2">
        <v>1983</v>
      </c>
      <c r="G4" s="2">
        <v>1984</v>
      </c>
      <c r="H4" s="2">
        <v>1985</v>
      </c>
      <c r="I4" s="2">
        <v>1986</v>
      </c>
      <c r="J4" s="2">
        <v>1987</v>
      </c>
      <c r="K4" s="2">
        <v>1988</v>
      </c>
      <c r="L4" s="2">
        <v>1989</v>
      </c>
      <c r="M4" s="2">
        <v>1990</v>
      </c>
    </row>
    <row r="7" ht="12">
      <c r="H7" s="1" t="s">
        <v>2</v>
      </c>
    </row>
    <row r="9" spans="1:13" ht="12">
      <c r="A9" s="3" t="s">
        <v>3</v>
      </c>
      <c r="B9" s="4"/>
      <c r="C9" s="4">
        <f aca="true" t="shared" si="0" ref="C9:M9">SUM(C10:C12)</f>
        <v>1381.9333333333334</v>
      </c>
      <c r="D9" s="4">
        <f t="shared" si="0"/>
        <v>1499.2666666666667</v>
      </c>
      <c r="E9" s="4">
        <f t="shared" si="0"/>
        <v>1345.4666666666667</v>
      </c>
      <c r="F9" s="4">
        <f t="shared" si="0"/>
        <v>1302.6</v>
      </c>
      <c r="G9" s="4">
        <f t="shared" si="0"/>
        <v>1443.4666666666667</v>
      </c>
      <c r="H9" s="4">
        <f t="shared" si="0"/>
        <v>1995.7333333333333</v>
      </c>
      <c r="I9" s="4">
        <f t="shared" si="0"/>
        <v>1390.7333333333333</v>
      </c>
      <c r="J9" s="4">
        <f t="shared" si="0"/>
        <v>1223</v>
      </c>
      <c r="K9" s="4">
        <f t="shared" si="0"/>
        <v>1471.1333333333332</v>
      </c>
      <c r="L9" s="4">
        <f t="shared" si="0"/>
        <v>1323</v>
      </c>
      <c r="M9" s="4">
        <f t="shared" si="0"/>
        <v>1282.1999999999998</v>
      </c>
    </row>
    <row r="10" spans="1:13" ht="12">
      <c r="A10" s="4"/>
      <c r="B10" s="3" t="s">
        <v>4</v>
      </c>
      <c r="C10" s="4">
        <v>680.4</v>
      </c>
      <c r="D10" s="4">
        <v>739.2</v>
      </c>
      <c r="E10" s="4">
        <v>696.3333333333334</v>
      </c>
      <c r="F10" s="4">
        <v>734.4666666666667</v>
      </c>
      <c r="G10" s="4">
        <v>708.6666666666666</v>
      </c>
      <c r="H10" s="4">
        <v>889.6</v>
      </c>
      <c r="I10" s="4">
        <v>683.1333333333333</v>
      </c>
      <c r="J10" s="4">
        <v>676.5333333333333</v>
      </c>
      <c r="K10" s="4">
        <v>876.8</v>
      </c>
      <c r="L10" s="4">
        <v>740.8</v>
      </c>
      <c r="M10" s="4">
        <v>756.7333333333332</v>
      </c>
    </row>
    <row r="11" spans="1:13" ht="12">
      <c r="A11" s="4"/>
      <c r="B11" s="3" t="s">
        <v>5</v>
      </c>
      <c r="C11" s="4">
        <v>392.1333333333334</v>
      </c>
      <c r="D11" s="4">
        <v>410.4</v>
      </c>
      <c r="E11" s="4">
        <v>344.2</v>
      </c>
      <c r="F11" s="4">
        <v>290.73333333333335</v>
      </c>
      <c r="G11" s="4">
        <v>355.4</v>
      </c>
      <c r="H11" s="4">
        <v>532.3333333333334</v>
      </c>
      <c r="I11" s="4">
        <v>338.3333333333333</v>
      </c>
      <c r="J11" s="4">
        <v>199.26666666666665</v>
      </c>
      <c r="K11" s="4">
        <v>203.73333333333332</v>
      </c>
      <c r="L11" s="4">
        <v>211.8</v>
      </c>
      <c r="M11" s="4">
        <v>204.9333333333333</v>
      </c>
    </row>
    <row r="12" spans="1:13" ht="12">
      <c r="A12" s="4"/>
      <c r="B12" s="3" t="s">
        <v>6</v>
      </c>
      <c r="C12" s="4">
        <v>309.4</v>
      </c>
      <c r="D12" s="4">
        <v>349.6666666666667</v>
      </c>
      <c r="E12" s="4">
        <v>304.93333333333334</v>
      </c>
      <c r="F12" s="4">
        <v>277.4</v>
      </c>
      <c r="G12" s="4">
        <v>379.4</v>
      </c>
      <c r="H12" s="4">
        <v>573.8</v>
      </c>
      <c r="I12" s="4">
        <v>369.26666666666665</v>
      </c>
      <c r="J12" s="4">
        <v>347.2</v>
      </c>
      <c r="K12" s="4">
        <v>390.6</v>
      </c>
      <c r="L12" s="4">
        <v>370.4</v>
      </c>
      <c r="M12" s="4">
        <v>320.53333333333336</v>
      </c>
    </row>
    <row r="13" spans="1:13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">
      <c r="A14" s="3" t="s">
        <v>7</v>
      </c>
      <c r="B14" s="4"/>
      <c r="C14" s="4">
        <f aca="true" t="shared" si="1" ref="C14:M14">SUM(C15:C20)</f>
        <v>4817.666666666666</v>
      </c>
      <c r="D14" s="4">
        <f t="shared" si="1"/>
        <v>5110.2</v>
      </c>
      <c r="E14" s="4">
        <f t="shared" si="1"/>
        <v>5833.866666666666</v>
      </c>
      <c r="F14" s="4">
        <f t="shared" si="1"/>
        <v>5909.666666666667</v>
      </c>
      <c r="G14" s="4">
        <f t="shared" si="1"/>
        <v>6900.066666666666</v>
      </c>
      <c r="H14" s="4">
        <f t="shared" si="1"/>
        <v>7062.733333333334</v>
      </c>
      <c r="I14" s="4">
        <f t="shared" si="1"/>
        <v>6007.2</v>
      </c>
      <c r="J14" s="4">
        <f t="shared" si="1"/>
        <v>6280.933333333334</v>
      </c>
      <c r="K14" s="4">
        <f t="shared" si="1"/>
        <v>6852.266666666666</v>
      </c>
      <c r="L14" s="4">
        <f t="shared" si="1"/>
        <v>6454.866666666666</v>
      </c>
      <c r="M14" s="4">
        <f t="shared" si="1"/>
        <v>6411.333333333333</v>
      </c>
    </row>
    <row r="15" spans="1:13" ht="12">
      <c r="A15" s="4"/>
      <c r="B15" s="3" t="s">
        <v>8</v>
      </c>
      <c r="C15" s="4">
        <v>1639.4666666666665</v>
      </c>
      <c r="D15" s="4">
        <v>1851.1333333333332</v>
      </c>
      <c r="E15" s="4">
        <v>2217.2</v>
      </c>
      <c r="F15" s="4">
        <v>2309.3333333333335</v>
      </c>
      <c r="G15" s="4">
        <v>2550.733333333333</v>
      </c>
      <c r="H15" s="4">
        <v>2435.3333333333335</v>
      </c>
      <c r="I15" s="4">
        <v>2086.3333333333335</v>
      </c>
      <c r="J15" s="4">
        <v>2194.866666666667</v>
      </c>
      <c r="K15" s="4">
        <v>2378.6</v>
      </c>
      <c r="L15" s="4">
        <v>2261</v>
      </c>
      <c r="M15" s="4">
        <v>2300.4</v>
      </c>
    </row>
    <row r="16" spans="1:13" ht="12">
      <c r="A16" s="4"/>
      <c r="B16" s="3" t="s">
        <v>9</v>
      </c>
      <c r="C16" s="4">
        <v>1073.8666666666666</v>
      </c>
      <c r="D16" s="4">
        <v>1075.5333333333333</v>
      </c>
      <c r="E16" s="4">
        <v>1237.1333333333334</v>
      </c>
      <c r="F16" s="4">
        <v>1353.6</v>
      </c>
      <c r="G16" s="4">
        <v>1626.4</v>
      </c>
      <c r="H16" s="4">
        <v>1677.4666666666665</v>
      </c>
      <c r="I16" s="4">
        <v>1420.6666666666667</v>
      </c>
      <c r="J16" s="4">
        <v>1496.8</v>
      </c>
      <c r="K16" s="4">
        <v>1597.0666666666666</v>
      </c>
      <c r="L16" s="4">
        <v>1493.9333333333334</v>
      </c>
      <c r="M16" s="4">
        <v>1502.1333333333332</v>
      </c>
    </row>
    <row r="17" spans="1:13" ht="12">
      <c r="A17" s="4"/>
      <c r="B17" s="3" t="s">
        <v>10</v>
      </c>
      <c r="C17" s="4">
        <v>32.666666666666664</v>
      </c>
      <c r="D17" s="4">
        <v>32.2</v>
      </c>
      <c r="E17" s="4">
        <v>28.866666666666664</v>
      </c>
      <c r="F17" s="4">
        <v>27.53333333333333</v>
      </c>
      <c r="G17" s="4">
        <v>27.4</v>
      </c>
      <c r="H17" s="4">
        <v>28.733333333333334</v>
      </c>
      <c r="I17" s="4">
        <v>24.333333333333332</v>
      </c>
      <c r="J17" s="4">
        <v>19.6</v>
      </c>
      <c r="K17" s="4">
        <v>18.533333333333335</v>
      </c>
      <c r="L17" s="4">
        <v>16.133333333333333</v>
      </c>
      <c r="M17" s="4">
        <v>15.733333333333334</v>
      </c>
    </row>
    <row r="18" spans="1:13" ht="12">
      <c r="A18" s="4"/>
      <c r="B18" s="3" t="s">
        <v>11</v>
      </c>
      <c r="C18" s="4">
        <v>43.2</v>
      </c>
      <c r="D18" s="4">
        <v>57.46666666666667</v>
      </c>
      <c r="E18" s="4">
        <v>53.26666666666667</v>
      </c>
      <c r="F18" s="4">
        <v>53.666666666666664</v>
      </c>
      <c r="G18" s="4">
        <v>83.26666666666667</v>
      </c>
      <c r="H18" s="4">
        <v>95</v>
      </c>
      <c r="I18" s="4">
        <v>64.33333333333333</v>
      </c>
      <c r="J18" s="4">
        <v>56.46666666666667</v>
      </c>
      <c r="K18" s="4">
        <v>59.06666666666667</v>
      </c>
      <c r="L18" s="4">
        <v>51.13333333333333</v>
      </c>
      <c r="M18" s="4">
        <v>50.53333333333333</v>
      </c>
    </row>
    <row r="19" spans="1:13" ht="12">
      <c r="A19" s="4"/>
      <c r="B19" s="3" t="s">
        <v>12</v>
      </c>
      <c r="C19" s="4">
        <v>1536.7333333333333</v>
      </c>
      <c r="D19" s="4">
        <v>1622.8666666666668</v>
      </c>
      <c r="E19" s="4">
        <v>1790.0666666666666</v>
      </c>
      <c r="F19" s="4">
        <v>1636.7333333333333</v>
      </c>
      <c r="G19" s="4">
        <v>2029.8666666666668</v>
      </c>
      <c r="H19" s="4">
        <v>2155.2</v>
      </c>
      <c r="I19" s="4">
        <v>1867.6</v>
      </c>
      <c r="J19" s="4">
        <v>2007.7333333333333</v>
      </c>
      <c r="K19" s="4">
        <v>2255.266666666667</v>
      </c>
      <c r="L19" s="4">
        <v>2151.6</v>
      </c>
      <c r="M19" s="4">
        <v>2024.5333333333335</v>
      </c>
    </row>
    <row r="20" spans="1:13" ht="12">
      <c r="A20" s="4"/>
      <c r="B20" s="3" t="s">
        <v>13</v>
      </c>
      <c r="C20" s="4">
        <v>491.73333333333335</v>
      </c>
      <c r="D20" s="4">
        <v>471</v>
      </c>
      <c r="E20" s="4">
        <v>507.3333333333333</v>
      </c>
      <c r="F20" s="4">
        <v>528.8</v>
      </c>
      <c r="G20" s="4">
        <v>582.4</v>
      </c>
      <c r="H20" s="4">
        <v>671</v>
      </c>
      <c r="I20" s="4">
        <v>543.9333333333333</v>
      </c>
      <c r="J20" s="4">
        <v>505.4666666666667</v>
      </c>
      <c r="K20" s="4">
        <v>543.7333333333333</v>
      </c>
      <c r="L20" s="4">
        <v>481.06666666666666</v>
      </c>
      <c r="M20" s="4">
        <v>518</v>
      </c>
    </row>
    <row r="21" spans="1:13" ht="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">
      <c r="A22" s="3" t="s">
        <v>14</v>
      </c>
      <c r="B22" s="4"/>
      <c r="C22" s="4">
        <f aca="true" t="shared" si="2" ref="C22:M22">SUM(C23:C28)</f>
        <v>1930.3333333333333</v>
      </c>
      <c r="D22" s="4">
        <f t="shared" si="2"/>
        <v>2005.7333333333333</v>
      </c>
      <c r="E22" s="4">
        <f t="shared" si="2"/>
        <v>2056.0666666666666</v>
      </c>
      <c r="F22" s="4">
        <f t="shared" si="2"/>
        <v>2032</v>
      </c>
      <c r="G22" s="4">
        <f t="shared" si="2"/>
        <v>2097.5333333333338</v>
      </c>
      <c r="H22" s="4">
        <f t="shared" si="2"/>
        <v>2541</v>
      </c>
      <c r="I22" s="4">
        <f t="shared" si="2"/>
        <v>2350.6666666666665</v>
      </c>
      <c r="J22" s="4">
        <f t="shared" si="2"/>
        <v>2350.866666666667</v>
      </c>
      <c r="K22" s="4">
        <f t="shared" si="2"/>
        <v>2483.6</v>
      </c>
      <c r="L22" s="4">
        <f t="shared" si="2"/>
        <v>2453.5333333333333</v>
      </c>
      <c r="M22" s="4">
        <f t="shared" si="2"/>
        <v>2513.5333333333333</v>
      </c>
    </row>
    <row r="23" spans="1:13" ht="12">
      <c r="A23" s="4"/>
      <c r="B23" s="3" t="s">
        <v>15</v>
      </c>
      <c r="C23" s="4">
        <v>426.8</v>
      </c>
      <c r="D23" s="4">
        <v>490.4</v>
      </c>
      <c r="E23" s="4">
        <v>456.3333333333333</v>
      </c>
      <c r="F23" s="4">
        <v>461.4666666666667</v>
      </c>
      <c r="G23" s="4">
        <v>423.4666666666667</v>
      </c>
      <c r="H23" s="4">
        <v>405.2</v>
      </c>
      <c r="I23" s="4">
        <v>380.3333333333333</v>
      </c>
      <c r="J23" s="4">
        <v>383.4</v>
      </c>
      <c r="K23" s="4">
        <v>410.4</v>
      </c>
      <c r="L23" s="4">
        <v>452.2</v>
      </c>
      <c r="M23" s="4">
        <v>478.4666666666667</v>
      </c>
    </row>
    <row r="24" spans="1:13" ht="12">
      <c r="A24" s="4"/>
      <c r="B24" s="3" t="s">
        <v>16</v>
      </c>
      <c r="C24" s="4">
        <v>237.13333333333333</v>
      </c>
      <c r="D24" s="4">
        <v>239.8</v>
      </c>
      <c r="E24" s="4">
        <v>262.1333333333333</v>
      </c>
      <c r="F24" s="4">
        <v>275.3333333333333</v>
      </c>
      <c r="G24" s="4">
        <v>303.4</v>
      </c>
      <c r="H24" s="4">
        <v>346.4</v>
      </c>
      <c r="I24" s="4">
        <v>355.4</v>
      </c>
      <c r="J24" s="4">
        <v>363.6666666666667</v>
      </c>
      <c r="K24" s="4">
        <v>389.73333333333335</v>
      </c>
      <c r="L24" s="4">
        <v>386.2</v>
      </c>
      <c r="M24" s="4">
        <v>385.4666666666667</v>
      </c>
    </row>
    <row r="25" spans="1:13" ht="12">
      <c r="A25" s="4"/>
      <c r="B25" s="3" t="s">
        <v>17</v>
      </c>
      <c r="C25" s="4">
        <v>611.0666666666667</v>
      </c>
      <c r="D25" s="4">
        <v>556.2</v>
      </c>
      <c r="E25" s="4">
        <v>581.7333333333333</v>
      </c>
      <c r="F25" s="4">
        <v>584.5333333333333</v>
      </c>
      <c r="G25" s="4">
        <v>639</v>
      </c>
      <c r="H25" s="4">
        <v>913.6</v>
      </c>
      <c r="I25" s="4">
        <v>715.5333333333333</v>
      </c>
      <c r="J25" s="4">
        <v>643.3333333333334</v>
      </c>
      <c r="K25" s="4">
        <v>667.8</v>
      </c>
      <c r="L25" s="4">
        <v>618.6</v>
      </c>
      <c r="M25" s="4">
        <v>626.0666666666667</v>
      </c>
    </row>
    <row r="26" spans="1:13" ht="12">
      <c r="A26" s="4"/>
      <c r="B26" s="3" t="s">
        <v>18</v>
      </c>
      <c r="C26" s="4">
        <v>91.06666666666666</v>
      </c>
      <c r="D26" s="4">
        <v>86.06666666666666</v>
      </c>
      <c r="E26" s="4">
        <v>84.53333333333333</v>
      </c>
      <c r="F26" s="4">
        <v>89.13333333333333</v>
      </c>
      <c r="G26" s="4">
        <v>95.4</v>
      </c>
      <c r="H26" s="4">
        <v>108.4</v>
      </c>
      <c r="I26" s="4">
        <v>107.2</v>
      </c>
      <c r="J26" s="4">
        <v>88.53333333333333</v>
      </c>
      <c r="K26" s="4">
        <v>115.46666666666667</v>
      </c>
      <c r="L26" s="4">
        <v>118.06666666666666</v>
      </c>
      <c r="M26" s="4">
        <v>114.33333333333333</v>
      </c>
    </row>
    <row r="27" spans="1:13" ht="12">
      <c r="A27" s="4"/>
      <c r="B27" s="3" t="s">
        <v>19</v>
      </c>
      <c r="C27" s="4">
        <v>485.4</v>
      </c>
      <c r="D27" s="4">
        <v>554.0666666666667</v>
      </c>
      <c r="E27" s="4">
        <v>593.4</v>
      </c>
      <c r="F27" s="4">
        <v>543.7333333333333</v>
      </c>
      <c r="G27" s="4">
        <v>556.8666666666667</v>
      </c>
      <c r="H27" s="4">
        <v>672.2</v>
      </c>
      <c r="I27" s="4">
        <v>691.4666666666667</v>
      </c>
      <c r="J27" s="4">
        <v>769.0666666666667</v>
      </c>
      <c r="K27" s="4">
        <v>793.5333333333333</v>
      </c>
      <c r="L27" s="4">
        <v>768.2</v>
      </c>
      <c r="M27" s="4">
        <v>794.8</v>
      </c>
    </row>
    <row r="28" spans="1:13" ht="12">
      <c r="A28" s="4"/>
      <c r="B28" s="3" t="s">
        <v>20</v>
      </c>
      <c r="C28" s="4">
        <v>78.86666666666666</v>
      </c>
      <c r="D28" s="4">
        <v>79.2</v>
      </c>
      <c r="E28" s="4">
        <v>77.93333333333334</v>
      </c>
      <c r="F28" s="4">
        <v>77.8</v>
      </c>
      <c r="G28" s="4">
        <v>79.4</v>
      </c>
      <c r="H28" s="4">
        <v>95.2</v>
      </c>
      <c r="I28" s="4">
        <v>100.73333333333333</v>
      </c>
      <c r="J28" s="4">
        <v>102.86666666666667</v>
      </c>
      <c r="K28" s="4">
        <v>106.66666666666667</v>
      </c>
      <c r="L28" s="4">
        <v>110.26666666666667</v>
      </c>
      <c r="M28" s="4">
        <v>114.4</v>
      </c>
    </row>
    <row r="29" spans="1:13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">
      <c r="A30" s="3" t="s">
        <v>21</v>
      </c>
      <c r="B30" s="4"/>
      <c r="C30" s="4">
        <f aca="true" t="shared" si="3" ref="C30:M30">SUM(C31:C34)</f>
        <v>2572.2</v>
      </c>
      <c r="D30" s="4">
        <f t="shared" si="3"/>
        <v>3019.2666666666664</v>
      </c>
      <c r="E30" s="4">
        <f t="shared" si="3"/>
        <v>3227</v>
      </c>
      <c r="F30" s="4">
        <f t="shared" si="3"/>
        <v>2907.2</v>
      </c>
      <c r="G30" s="4">
        <f t="shared" si="3"/>
        <v>2905.8</v>
      </c>
      <c r="H30" s="4">
        <f t="shared" si="3"/>
        <v>3617.2</v>
      </c>
      <c r="I30" s="4">
        <f t="shared" si="3"/>
        <v>3310.6</v>
      </c>
      <c r="J30" s="4">
        <f t="shared" si="3"/>
        <v>3421.666666666667</v>
      </c>
      <c r="K30" s="4">
        <f t="shared" si="3"/>
        <v>3122.8</v>
      </c>
      <c r="L30" s="4">
        <f t="shared" si="3"/>
        <v>3131.2</v>
      </c>
      <c r="M30" s="4">
        <f t="shared" si="3"/>
        <v>3186.866666666667</v>
      </c>
    </row>
    <row r="31" spans="1:13" ht="12">
      <c r="A31" s="4"/>
      <c r="B31" s="3" t="s">
        <v>22</v>
      </c>
      <c r="C31" s="4">
        <v>410.26666666666665</v>
      </c>
      <c r="D31" s="4">
        <v>465.26666666666665</v>
      </c>
      <c r="E31" s="4">
        <v>416.1333333333334</v>
      </c>
      <c r="F31" s="4">
        <v>394.5333333333333</v>
      </c>
      <c r="G31" s="4">
        <v>386.5333333333333</v>
      </c>
      <c r="H31" s="4">
        <v>460.2</v>
      </c>
      <c r="I31" s="4">
        <v>457.8</v>
      </c>
      <c r="J31" s="4">
        <v>420.1333333333334</v>
      </c>
      <c r="K31" s="4">
        <v>405.2</v>
      </c>
      <c r="L31" s="4">
        <v>397</v>
      </c>
      <c r="M31" s="4">
        <v>421.4666666666667</v>
      </c>
    </row>
    <row r="32" spans="1:13" ht="12">
      <c r="A32" s="4"/>
      <c r="B32" s="3" t="s">
        <v>23</v>
      </c>
      <c r="C32" s="4">
        <v>1005.4666666666667</v>
      </c>
      <c r="D32" s="4">
        <v>1120.0666666666666</v>
      </c>
      <c r="E32" s="4">
        <v>1228.6</v>
      </c>
      <c r="F32" s="4">
        <v>1139.4</v>
      </c>
      <c r="G32" s="4">
        <v>1138.5333333333333</v>
      </c>
      <c r="H32" s="4">
        <v>1302.7333333333333</v>
      </c>
      <c r="I32" s="4">
        <v>1221.8</v>
      </c>
      <c r="J32" s="4">
        <v>1251.4666666666667</v>
      </c>
      <c r="K32" s="4">
        <v>1208.0666666666666</v>
      </c>
      <c r="L32" s="4">
        <v>1194.6</v>
      </c>
      <c r="M32" s="4">
        <v>1188.4666666666667</v>
      </c>
    </row>
    <row r="33" spans="1:13" ht="12">
      <c r="A33" s="4"/>
      <c r="B33" s="3" t="s">
        <v>24</v>
      </c>
      <c r="C33" s="4">
        <v>161.6</v>
      </c>
      <c r="D33" s="4">
        <v>195.73333333333335</v>
      </c>
      <c r="E33" s="4">
        <v>184.86666666666667</v>
      </c>
      <c r="F33" s="4">
        <v>159.33333333333334</v>
      </c>
      <c r="G33" s="4">
        <v>151.53333333333333</v>
      </c>
      <c r="H33" s="4">
        <v>148.46666666666667</v>
      </c>
      <c r="I33" s="4">
        <v>118.33333333333333</v>
      </c>
      <c r="J33" s="4">
        <v>107.53333333333335</v>
      </c>
      <c r="K33" s="4">
        <v>108.2</v>
      </c>
      <c r="L33" s="4">
        <v>107.66666666666667</v>
      </c>
      <c r="M33" s="4">
        <v>111.6</v>
      </c>
    </row>
    <row r="34" spans="1:13" ht="12">
      <c r="A34" s="4"/>
      <c r="B34" s="3" t="s">
        <v>25</v>
      </c>
      <c r="C34" s="4">
        <v>994.8666666666667</v>
      </c>
      <c r="D34" s="4">
        <v>1238.2</v>
      </c>
      <c r="E34" s="4">
        <v>1397.4</v>
      </c>
      <c r="F34" s="4">
        <v>1213.9333333333334</v>
      </c>
      <c r="G34" s="4">
        <v>1229.2</v>
      </c>
      <c r="H34" s="4">
        <v>1705.8</v>
      </c>
      <c r="I34" s="4">
        <v>1512.6666666666667</v>
      </c>
      <c r="J34" s="4">
        <v>1642.5333333333335</v>
      </c>
      <c r="K34" s="4">
        <v>1401.3333333333333</v>
      </c>
      <c r="L34" s="4">
        <v>1431.9333333333334</v>
      </c>
      <c r="M34" s="4">
        <v>1465.3333333333333</v>
      </c>
    </row>
    <row r="35" spans="1:13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">
      <c r="A36" s="3" t="s">
        <v>26</v>
      </c>
      <c r="B36" s="4"/>
      <c r="C36" s="4">
        <f aca="true" t="shared" si="4" ref="C36:M36">SUM(C37:C39)</f>
        <v>2041.4666666666667</v>
      </c>
      <c r="D36" s="4">
        <f t="shared" si="4"/>
        <v>2325.6</v>
      </c>
      <c r="E36" s="4">
        <f t="shared" si="4"/>
        <v>2500.6000000000004</v>
      </c>
      <c r="F36" s="4">
        <f t="shared" si="4"/>
        <v>2255.7333333333336</v>
      </c>
      <c r="G36" s="4">
        <f t="shared" si="4"/>
        <v>2286.0666666666666</v>
      </c>
      <c r="H36" s="4">
        <f t="shared" si="4"/>
        <v>2556.133333333333</v>
      </c>
      <c r="I36" s="4">
        <f t="shared" si="4"/>
        <v>2683.933333333333</v>
      </c>
      <c r="J36" s="4">
        <f t="shared" si="4"/>
        <v>2802.0666666666666</v>
      </c>
      <c r="K36" s="4">
        <f t="shared" si="4"/>
        <v>2757.666666666667</v>
      </c>
      <c r="L36" s="4">
        <f t="shared" si="4"/>
        <v>2845.4</v>
      </c>
      <c r="M36" s="4">
        <f t="shared" si="4"/>
        <v>3199.8666666666663</v>
      </c>
    </row>
    <row r="37" spans="1:13" ht="12">
      <c r="A37" s="4"/>
      <c r="B37" s="3" t="s">
        <v>27</v>
      </c>
      <c r="C37" s="4">
        <v>977.6</v>
      </c>
      <c r="D37" s="4">
        <v>1089.9333333333334</v>
      </c>
      <c r="E37" s="4">
        <v>1220.2</v>
      </c>
      <c r="F37" s="4">
        <v>1129.4666666666667</v>
      </c>
      <c r="G37" s="4">
        <v>1148.6</v>
      </c>
      <c r="H37" s="4">
        <v>1280.8666666666666</v>
      </c>
      <c r="I37" s="4">
        <v>1315.2666666666667</v>
      </c>
      <c r="J37" s="4">
        <v>1295.2666666666667</v>
      </c>
      <c r="K37" s="4">
        <v>1270.9333333333334</v>
      </c>
      <c r="L37" s="4">
        <v>1248.1333333333334</v>
      </c>
      <c r="M37" s="4">
        <v>1343.2666666666667</v>
      </c>
    </row>
    <row r="38" spans="1:13" ht="12">
      <c r="A38" s="4"/>
      <c r="B38" s="3" t="s">
        <v>28</v>
      </c>
      <c r="C38" s="4">
        <v>584.4666666666667</v>
      </c>
      <c r="D38" s="4">
        <v>711.1333333333333</v>
      </c>
      <c r="E38" s="4">
        <v>748.9333333333334</v>
      </c>
      <c r="F38" s="4">
        <v>641.4666666666667</v>
      </c>
      <c r="G38" s="4">
        <v>635.4666666666667</v>
      </c>
      <c r="H38" s="4">
        <v>729.4</v>
      </c>
      <c r="I38" s="4">
        <v>767.0666666666666</v>
      </c>
      <c r="J38" s="4">
        <v>866.6666666666666</v>
      </c>
      <c r="K38" s="4">
        <v>847</v>
      </c>
      <c r="L38" s="4">
        <v>914.5333333333333</v>
      </c>
      <c r="M38" s="4">
        <v>989.8666666666667</v>
      </c>
    </row>
    <row r="39" spans="1:13" ht="12">
      <c r="A39" s="4"/>
      <c r="B39" s="3" t="s">
        <v>29</v>
      </c>
      <c r="C39" s="4">
        <v>479.4</v>
      </c>
      <c r="D39" s="4">
        <v>524.5333333333333</v>
      </c>
      <c r="E39" s="4">
        <v>531.4666666666667</v>
      </c>
      <c r="F39" s="4">
        <v>484.8</v>
      </c>
      <c r="G39" s="4">
        <v>502</v>
      </c>
      <c r="H39" s="4">
        <v>545.8666666666667</v>
      </c>
      <c r="I39" s="4">
        <v>601.6</v>
      </c>
      <c r="J39" s="4">
        <v>640.1333333333333</v>
      </c>
      <c r="K39" s="4">
        <v>639.7333333333333</v>
      </c>
      <c r="L39" s="4">
        <v>682.7333333333332</v>
      </c>
      <c r="M39" s="4">
        <v>866.7333333333332</v>
      </c>
    </row>
    <row r="40" spans="1:13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">
      <c r="A41" s="3" t="s">
        <v>30</v>
      </c>
      <c r="B41" s="4"/>
      <c r="C41" s="4">
        <f aca="true" t="shared" si="5" ref="C41:M41">SUM(C42:C45)</f>
        <v>1654.1333333333334</v>
      </c>
      <c r="D41" s="4">
        <f t="shared" si="5"/>
        <v>1752.4</v>
      </c>
      <c r="E41" s="4">
        <f t="shared" si="5"/>
        <v>1818.8666666666666</v>
      </c>
      <c r="F41" s="4">
        <f t="shared" si="5"/>
        <v>1588.2</v>
      </c>
      <c r="G41" s="4">
        <f t="shared" si="5"/>
        <v>1688.8666666666668</v>
      </c>
      <c r="H41" s="4">
        <f t="shared" si="5"/>
        <v>2045.1333333333334</v>
      </c>
      <c r="I41" s="4">
        <f t="shared" si="5"/>
        <v>1947.6666666666667</v>
      </c>
      <c r="J41" s="4">
        <f t="shared" si="5"/>
        <v>1985.8</v>
      </c>
      <c r="K41" s="4">
        <f t="shared" si="5"/>
        <v>2061.133333333333</v>
      </c>
      <c r="L41" s="4">
        <f t="shared" si="5"/>
        <v>2074</v>
      </c>
      <c r="M41" s="4">
        <f t="shared" si="5"/>
        <v>2108.9333333333334</v>
      </c>
    </row>
    <row r="42" spans="1:13" ht="12">
      <c r="A42" s="4"/>
      <c r="B42" s="3" t="s">
        <v>31</v>
      </c>
      <c r="C42" s="4">
        <v>887.1333333333333</v>
      </c>
      <c r="D42" s="4">
        <v>964.9333333333334</v>
      </c>
      <c r="E42" s="4">
        <v>1007.4</v>
      </c>
      <c r="F42" s="4">
        <v>883.8</v>
      </c>
      <c r="G42" s="4">
        <v>953.8</v>
      </c>
      <c r="H42" s="4">
        <v>1133.4</v>
      </c>
      <c r="I42" s="4">
        <v>1073.8</v>
      </c>
      <c r="J42" s="4">
        <v>899.7333333333332</v>
      </c>
      <c r="K42" s="4">
        <v>878.7333333333333</v>
      </c>
      <c r="L42" s="4">
        <v>883.2666666666668</v>
      </c>
      <c r="M42" s="4">
        <v>892.2666666666668</v>
      </c>
    </row>
    <row r="43" spans="1:13" ht="12">
      <c r="A43" s="4"/>
      <c r="B43" s="3" t="s">
        <v>32</v>
      </c>
      <c r="C43" s="4">
        <v>560.0666666666667</v>
      </c>
      <c r="D43" s="4">
        <v>562.5333333333333</v>
      </c>
      <c r="E43" s="4">
        <v>578.2666666666667</v>
      </c>
      <c r="F43" s="4">
        <v>511.2</v>
      </c>
      <c r="G43" s="4">
        <v>518.6</v>
      </c>
      <c r="H43" s="4">
        <v>650.5333333333333</v>
      </c>
      <c r="I43" s="4">
        <v>638.1333333333333</v>
      </c>
      <c r="J43" s="4">
        <v>680.0666666666667</v>
      </c>
      <c r="K43" s="4">
        <v>760.0666666666667</v>
      </c>
      <c r="L43" s="4">
        <v>785.6666666666666</v>
      </c>
      <c r="M43" s="4">
        <v>805.5333333333333</v>
      </c>
    </row>
    <row r="44" spans="1:13" ht="12">
      <c r="A44" s="4"/>
      <c r="B44" s="3" t="s">
        <v>33</v>
      </c>
      <c r="C44" s="4">
        <v>206.9333333333333</v>
      </c>
      <c r="D44" s="4">
        <v>224.9333333333333</v>
      </c>
      <c r="E44" s="4">
        <v>233.2</v>
      </c>
      <c r="F44" s="4">
        <v>193.2</v>
      </c>
      <c r="G44" s="4">
        <v>216.46666666666667</v>
      </c>
      <c r="H44" s="4">
        <v>261.2</v>
      </c>
      <c r="I44" s="4">
        <v>235.73333333333335</v>
      </c>
      <c r="J44" s="4">
        <v>237.9333333333333</v>
      </c>
      <c r="K44" s="4">
        <v>245.33333333333334</v>
      </c>
      <c r="L44" s="4">
        <v>230</v>
      </c>
      <c r="M44" s="4">
        <v>234.53333333333333</v>
      </c>
    </row>
    <row r="45" spans="1:13" ht="12">
      <c r="A45" s="4"/>
      <c r="B45" s="3" t="s">
        <v>34</v>
      </c>
      <c r="C45" s="5" t="s">
        <v>35</v>
      </c>
      <c r="D45" s="5" t="s">
        <v>35</v>
      </c>
      <c r="E45" s="5" t="s">
        <v>35</v>
      </c>
      <c r="F45" s="5" t="s">
        <v>35</v>
      </c>
      <c r="G45" s="5" t="s">
        <v>35</v>
      </c>
      <c r="H45" s="5" t="s">
        <v>35</v>
      </c>
      <c r="I45" s="5" t="s">
        <v>35</v>
      </c>
      <c r="J45" s="4">
        <v>168.06666666666666</v>
      </c>
      <c r="K45" s="4">
        <f>2655/15</f>
        <v>177</v>
      </c>
      <c r="L45" s="4">
        <v>175.0666666666667</v>
      </c>
      <c r="M45" s="4">
        <v>176.6</v>
      </c>
    </row>
    <row r="46" spans="1:13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">
      <c r="A47" s="3" t="s">
        <v>36</v>
      </c>
      <c r="B47" s="4"/>
      <c r="C47" s="4">
        <f aca="true" t="shared" si="6" ref="C47:M47">SUM(C48:C51)</f>
        <v>1523.2666666666669</v>
      </c>
      <c r="D47" s="4">
        <f t="shared" si="6"/>
        <v>1848.4</v>
      </c>
      <c r="E47" s="4">
        <f t="shared" si="6"/>
        <v>2011.866666666667</v>
      </c>
      <c r="F47" s="4">
        <f t="shared" si="6"/>
        <v>1765.4666666666667</v>
      </c>
      <c r="G47" s="4">
        <f t="shared" si="6"/>
        <v>1965.9333333333332</v>
      </c>
      <c r="H47" s="4">
        <f t="shared" si="6"/>
        <v>2560.0666666666666</v>
      </c>
      <c r="I47" s="4">
        <f t="shared" si="6"/>
        <v>2594.266666666667</v>
      </c>
      <c r="J47" s="4">
        <f t="shared" si="6"/>
        <v>2660</v>
      </c>
      <c r="K47" s="4">
        <f t="shared" si="6"/>
        <v>2747.333333333334</v>
      </c>
      <c r="L47" s="4">
        <f t="shared" si="6"/>
        <v>2706.933333333334</v>
      </c>
      <c r="M47" s="4">
        <f t="shared" si="6"/>
        <v>2714.066666666666</v>
      </c>
    </row>
    <row r="48" spans="1:13" ht="12">
      <c r="A48" s="4"/>
      <c r="B48" s="3" t="s">
        <v>37</v>
      </c>
      <c r="C48" s="4">
        <v>981.6666666666666</v>
      </c>
      <c r="D48" s="4">
        <v>1151.4666666666667</v>
      </c>
      <c r="E48" s="4">
        <v>1177.1333333333334</v>
      </c>
      <c r="F48" s="4">
        <v>1038</v>
      </c>
      <c r="G48" s="4">
        <v>1158.0666666666666</v>
      </c>
      <c r="H48" s="4">
        <v>1523.5333333333335</v>
      </c>
      <c r="I48" s="4">
        <v>1530.8666666666668</v>
      </c>
      <c r="J48" s="4">
        <v>1535.9333333333334</v>
      </c>
      <c r="K48" s="4">
        <v>1529.4</v>
      </c>
      <c r="L48" s="4">
        <v>1525.9333333333334</v>
      </c>
      <c r="M48" s="4">
        <v>1513.3333333333333</v>
      </c>
    </row>
    <row r="49" spans="1:13" ht="12">
      <c r="A49" s="4"/>
      <c r="B49" s="3" t="s">
        <v>38</v>
      </c>
      <c r="C49" s="4">
        <v>285.26666666666665</v>
      </c>
      <c r="D49" s="4">
        <v>404.8666666666666</v>
      </c>
      <c r="E49" s="4">
        <v>490.1333333333334</v>
      </c>
      <c r="F49" s="4">
        <v>408.5333333333333</v>
      </c>
      <c r="G49" s="4">
        <v>449.3333333333333</v>
      </c>
      <c r="H49" s="4">
        <v>562.9333333333333</v>
      </c>
      <c r="I49" s="4">
        <v>604.4666666666667</v>
      </c>
      <c r="J49" s="4">
        <v>664.5333333333333</v>
      </c>
      <c r="K49" s="4">
        <v>695.3333333333334</v>
      </c>
      <c r="L49" s="4">
        <v>669.4</v>
      </c>
      <c r="M49" s="4">
        <v>672</v>
      </c>
    </row>
    <row r="50" spans="1:13" ht="12">
      <c r="A50" s="4"/>
      <c r="B50" s="3" t="s">
        <v>39</v>
      </c>
      <c r="C50" s="4">
        <v>244.66666666666666</v>
      </c>
      <c r="D50" s="4">
        <v>280.93333333333334</v>
      </c>
      <c r="E50" s="4">
        <v>332.46666666666664</v>
      </c>
      <c r="F50" s="4">
        <v>308</v>
      </c>
      <c r="G50" s="4">
        <v>347.8</v>
      </c>
      <c r="H50" s="4">
        <v>463.2</v>
      </c>
      <c r="I50" s="4">
        <v>449.6</v>
      </c>
      <c r="J50" s="4">
        <v>450.4666666666667</v>
      </c>
      <c r="K50" s="4">
        <v>512.7333333333333</v>
      </c>
      <c r="L50" s="4">
        <v>500.3333333333333</v>
      </c>
      <c r="M50" s="4">
        <v>518</v>
      </c>
    </row>
    <row r="51" spans="1:13" ht="12">
      <c r="A51" s="4"/>
      <c r="B51" s="3" t="s">
        <v>40</v>
      </c>
      <c r="C51" s="4">
        <v>11.666666666666666</v>
      </c>
      <c r="D51" s="4">
        <v>11.133333333333333</v>
      </c>
      <c r="E51" s="4">
        <v>12.133333333333333</v>
      </c>
      <c r="F51" s="4">
        <v>10.933333333333332</v>
      </c>
      <c r="G51" s="4">
        <v>10.733333333333334</v>
      </c>
      <c r="H51" s="4">
        <v>10.4</v>
      </c>
      <c r="I51" s="4">
        <v>9.333333333333334</v>
      </c>
      <c r="J51" s="4">
        <v>9.066666666666666</v>
      </c>
      <c r="K51" s="4">
        <v>9.866666666666667</v>
      </c>
      <c r="L51" s="4">
        <v>11.266666666666666</v>
      </c>
      <c r="M51" s="4">
        <v>10.733333333333334</v>
      </c>
    </row>
    <row r="52" spans="1:13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">
      <c r="A53" s="3" t="s">
        <v>41</v>
      </c>
      <c r="B53" s="4"/>
      <c r="C53" s="4">
        <f aca="true" t="shared" si="7" ref="C53:M53">SUM(C9,C14,C22,C30,C36,C41,C47)</f>
        <v>15920.999999999998</v>
      </c>
      <c r="D53" s="4">
        <f t="shared" si="7"/>
        <v>17560.866666666665</v>
      </c>
      <c r="E53" s="4">
        <f t="shared" si="7"/>
        <v>18793.733333333334</v>
      </c>
      <c r="F53" s="4">
        <f t="shared" si="7"/>
        <v>17760.86666666667</v>
      </c>
      <c r="G53" s="4">
        <f t="shared" si="7"/>
        <v>19287.73333333333</v>
      </c>
      <c r="H53" s="4">
        <f t="shared" si="7"/>
        <v>22378.000000000004</v>
      </c>
      <c r="I53" s="4">
        <f t="shared" si="7"/>
        <v>20285.066666666666</v>
      </c>
      <c r="J53" s="4">
        <f t="shared" si="7"/>
        <v>20724.333333333332</v>
      </c>
      <c r="K53" s="4">
        <f t="shared" si="7"/>
        <v>21495.933333333334</v>
      </c>
      <c r="L53" s="4">
        <f t="shared" si="7"/>
        <v>20988.933333333334</v>
      </c>
      <c r="M53" s="4">
        <f t="shared" si="7"/>
        <v>21416.8</v>
      </c>
    </row>
    <row r="54" spans="1:13" ht="12">
      <c r="A54" s="3" t="s">
        <v>42</v>
      </c>
      <c r="B54" s="4"/>
      <c r="C54" s="4">
        <v>15921.333333333334</v>
      </c>
      <c r="D54" s="4">
        <v>17560.666666666668</v>
      </c>
      <c r="E54" s="4">
        <v>18794</v>
      </c>
      <c r="F54" s="4">
        <v>17760.666666666668</v>
      </c>
      <c r="G54" s="4">
        <v>19288</v>
      </c>
      <c r="H54" s="4">
        <v>22378</v>
      </c>
      <c r="I54" s="4">
        <v>20285.333333333332</v>
      </c>
      <c r="J54" s="4">
        <v>20724.666666666668</v>
      </c>
      <c r="K54" s="4">
        <v>21495.866666666665</v>
      </c>
      <c r="L54" s="4">
        <v>20988.933333333334</v>
      </c>
      <c r="M54" s="4">
        <v>21416.8</v>
      </c>
    </row>
    <row r="55" spans="1:13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7" spans="1:13" ht="12">
      <c r="A57" s="3" t="s">
        <v>43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2">
      <c r="A58" s="1" t="s">
        <v>44</v>
      </c>
    </row>
    <row r="59" spans="1:13" ht="12">
      <c r="A59" s="3" t="s">
        <v>45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">
      <c r="A61" s="3" t="s">
        <v>46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">
      <c r="A62" s="3" t="s">
        <v>47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">
      <c r="A66" s="4"/>
      <c r="B66" s="4"/>
      <c r="C66" s="3" t="s">
        <v>48</v>
      </c>
      <c r="D66" s="3" t="s">
        <v>49</v>
      </c>
      <c r="E66" s="3" t="s">
        <v>50</v>
      </c>
      <c r="F66" s="3" t="s">
        <v>51</v>
      </c>
      <c r="G66" s="3" t="s">
        <v>52</v>
      </c>
      <c r="H66" s="3" t="s">
        <v>53</v>
      </c>
      <c r="I66" s="3" t="s">
        <v>48</v>
      </c>
      <c r="J66" s="3" t="s">
        <v>54</v>
      </c>
      <c r="K66" s="3" t="s">
        <v>54</v>
      </c>
      <c r="L66" s="3" t="s">
        <v>55</v>
      </c>
      <c r="M66" s="3" t="s">
        <v>56</v>
      </c>
    </row>
    <row r="67" spans="1:13" ht="12">
      <c r="A67" s="4"/>
      <c r="B67" s="4"/>
      <c r="C67" s="3" t="s">
        <v>57</v>
      </c>
      <c r="D67" s="3" t="s">
        <v>58</v>
      </c>
      <c r="E67" s="3" t="s">
        <v>59</v>
      </c>
      <c r="F67" s="3" t="s">
        <v>60</v>
      </c>
      <c r="G67" s="3" t="s">
        <v>61</v>
      </c>
      <c r="H67" s="3" t="s">
        <v>62</v>
      </c>
      <c r="I67" s="3" t="s">
        <v>57</v>
      </c>
      <c r="J67" s="3" t="s">
        <v>63</v>
      </c>
      <c r="K67" s="3" t="s">
        <v>64</v>
      </c>
      <c r="L67" s="3" t="s">
        <v>65</v>
      </c>
      <c r="M67" s="3" t="s">
        <v>66</v>
      </c>
    </row>
    <row r="68" spans="1:13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2002-03-17T21:40:14Z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